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S:\VITALREC-DVRHSU1\fawzia\"/>
    </mc:Choice>
  </mc:AlternateContent>
  <xr:revisionPtr revIDLastSave="0" documentId="8_{6FF3AFC6-C0FE-489B-B48E-1786D92CB7B9}" xr6:coauthVersionLast="44" xr6:coauthVersionMax="44" xr10:uidLastSave="{00000000-0000-0000-0000-000000000000}"/>
  <bookViews>
    <workbookView xWindow="-120" yWindow="-120" windowWidth="19440" windowHeight="15000" firstSheet="2" activeTab="9"/>
  </bookViews>
  <sheets>
    <sheet name="List of Tables" sheetId="12" r:id="rId1"/>
    <sheet name="Overview" sheetId="1" r:id="rId2"/>
    <sheet name="MXPOP" sheetId="2" r:id="rId3"/>
    <sheet name="TAB 3.1" sheetId="18" r:id="rId4"/>
    <sheet name="TAB 3.2" sheetId="5" r:id="rId5"/>
    <sheet name="TAB 3.3" sheetId="6" r:id="rId6"/>
    <sheet name="TAB 3.4" sheetId="7" r:id="rId7"/>
    <sheet name="TAB 3.5" sheetId="27" r:id="rId8"/>
    <sheet name="TAB 3.6" sheetId="19" r:id="rId9"/>
    <sheet name="TAB 3.7" sheetId="10" r:id="rId10"/>
    <sheet name="TAB 3.8" sheetId="13" r:id="rId11"/>
    <sheet name="TAB 3.9" sheetId="20" r:id="rId12"/>
    <sheet name="TAB 3.10" sheetId="21" r:id="rId13"/>
    <sheet name="TAB 3.11" sheetId="22" r:id="rId14"/>
    <sheet name="TAB 3.12" sheetId="23" r:id="rId15"/>
    <sheet name="TAB 3.13" sheetId="17" r:id="rId16"/>
    <sheet name="TAB 3.14" sheetId="16" r:id="rId17"/>
    <sheet name="TAB 3.15" sheetId="15" r:id="rId18"/>
    <sheet name="TAB 3.16" sheetId="14" r:id="rId19"/>
    <sheet name="TAB 3.17" sheetId="11" r:id="rId20"/>
    <sheet name="TAB 3.18" sheetId="25" r:id="rId21"/>
    <sheet name="TAB 3.19" sheetId="24" r:id="rId22"/>
    <sheet name="Sheet1" sheetId="28" r:id="rId23"/>
    <sheet name="Sheet2" sheetId="29" r:id="rId24"/>
  </sheets>
  <externalReferences>
    <externalReference r:id="rId25"/>
  </externalReferences>
  <definedNames>
    <definedName name="\a" localSheetId="12">[1]TAB301!#REF!</definedName>
    <definedName name="\a" localSheetId="13">[1]TAB301!#REF!</definedName>
    <definedName name="\a" localSheetId="14">[1]TAB301!#REF!</definedName>
    <definedName name="\a" localSheetId="11">[1]TAB301!#REF!</definedName>
    <definedName name="\a">#REF!</definedName>
    <definedName name="\b" localSheetId="12">[1]TAB301!#REF!</definedName>
    <definedName name="\b" localSheetId="13">[1]TAB301!#REF!</definedName>
    <definedName name="\b" localSheetId="14">[1]TAB301!#REF!</definedName>
    <definedName name="\b" localSheetId="11">[1]TAB301!#REF!</definedName>
    <definedName name="\b">#REF!</definedName>
    <definedName name="FILENAME" localSheetId="12">[1]TAB301!#REF!</definedName>
    <definedName name="FILENAME" localSheetId="13">[1]TAB301!#REF!</definedName>
    <definedName name="FILENAME" localSheetId="14">[1]TAB301!#REF!</definedName>
    <definedName name="FILENAME" localSheetId="11">[1]TAB301!#REF!</definedName>
    <definedName name="FILENAME">#REF!</definedName>
    <definedName name="_xlnm.Print_Area" localSheetId="0">'List of Tables'!$A$4:$B$79</definedName>
    <definedName name="_xlnm.Print_Area" localSheetId="2">MXPOP!$A$2:$D$22</definedName>
    <definedName name="_xlnm.Print_Area" localSheetId="1">Overview!$B$2:$C$14</definedName>
    <definedName name="_xlnm.Print_Area" localSheetId="15">'TAB 3.13'!$A$8:$K$95</definedName>
    <definedName name="_xlnm.Print_Area" localSheetId="16">'TAB 3.14'!$A$8:$K$97</definedName>
    <definedName name="_xlnm.Print_Area" localSheetId="17">'TAB 3.15'!$A$8:$K$95</definedName>
    <definedName name="_xlnm.Print_Area" localSheetId="18">'TAB 3.16'!$A$8:$K$96</definedName>
    <definedName name="_xlnm.Print_Area" localSheetId="19">'TAB 3.17'!$B$10:$F$95</definedName>
    <definedName name="_xlnm.Print_Area" localSheetId="4">'TAB 3.2'!$B$3:$J$19</definedName>
    <definedName name="_xlnm.Print_Area" localSheetId="5">'TAB 3.3'!$B$2:$L$18</definedName>
    <definedName name="_xlnm.Print_Area" localSheetId="6">'TAB 3.4'!$B$2:$L$18</definedName>
    <definedName name="_xlnm.Print_Area" localSheetId="9">'TAB 3.7'!$C$2:$E$52</definedName>
    <definedName name="_xlnm.Print_Area" localSheetId="10">'TAB 3.8'!$A$2:$M$24</definedName>
    <definedName name="_xlnm.Print_Titles" localSheetId="0">'List of Tables'!$2:$3</definedName>
    <definedName name="_xlnm.Print_Titles" localSheetId="15">'TAB 3.13'!$2:$7</definedName>
    <definedName name="_xlnm.Print_Titles" localSheetId="16">'TAB 3.14'!$1:$7</definedName>
    <definedName name="_xlnm.Print_Titles" localSheetId="17">'TAB 3.15'!$2:$7</definedName>
    <definedName name="_xlnm.Print_Titles" localSheetId="18">'TAB 3.16'!$2:$7</definedName>
    <definedName name="_xlnm.Print_Titles" localSheetId="19">'TAB 3.17'!$4:$9</definedName>
  </definedNames>
  <calcPr calcId="191029" fullCalcOnLoad="1" fullPrecision="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8" i="15" l="1"/>
  <c r="K8" i="15"/>
  <c r="J8" i="15"/>
  <c r="I8" i="15"/>
  <c r="H8" i="15"/>
  <c r="G8" i="15"/>
  <c r="F8" i="15"/>
  <c r="E8" i="15"/>
  <c r="D8" i="15"/>
  <c r="C8" i="15"/>
  <c r="B8" i="15"/>
  <c r="K8" i="17"/>
  <c r="J8" i="17"/>
  <c r="I8" i="17"/>
  <c r="H8" i="17"/>
  <c r="G8" i="17"/>
  <c r="D8" i="17"/>
  <c r="C8" i="17"/>
  <c r="B8" i="17"/>
  <c r="D37" i="10"/>
  <c r="D36" i="10"/>
  <c r="D35" i="10"/>
  <c r="D33" i="10"/>
  <c r="D34" i="10"/>
</calcChain>
</file>

<file path=xl/sharedStrings.xml><?xml version="1.0" encoding="utf-8"?>
<sst xmlns="http://schemas.openxmlformats.org/spreadsheetml/2006/main" count="1034" uniqueCount="302">
  <si>
    <t>Total Marriages</t>
  </si>
  <si>
    <t>Total Divorces and Annulments</t>
  </si>
  <si>
    <t>Estimated Number of Children Involved in Divorce</t>
  </si>
  <si>
    <t>State of Michigan Residents,</t>
  </si>
  <si>
    <t>Age Group</t>
  </si>
  <si>
    <t>Total</t>
  </si>
  <si>
    <t>Male</t>
  </si>
  <si>
    <t>Female</t>
  </si>
  <si>
    <t>&lt; 20</t>
  </si>
  <si>
    <t>20-24</t>
  </si>
  <si>
    <t>25-34</t>
  </si>
  <si>
    <t>35-44</t>
  </si>
  <si>
    <t>45 or Over</t>
  </si>
  <si>
    <t>All Ages</t>
  </si>
  <si>
    <t>Source:</t>
  </si>
  <si>
    <t>Table 3.1</t>
  </si>
  <si>
    <t>Marriages and Marriage Rates</t>
  </si>
  <si>
    <t>Table 3.2</t>
  </si>
  <si>
    <t>Table 3.3</t>
  </si>
  <si>
    <t>Number of Marriages of Bride by Age and Order of Marriage</t>
  </si>
  <si>
    <t>Table 3.4</t>
  </si>
  <si>
    <t>Number of Marriages of Groom by Age and Order of Marriage</t>
  </si>
  <si>
    <t>Table 3.5</t>
  </si>
  <si>
    <t>Number of Divorces and Annulments</t>
  </si>
  <si>
    <t>Divorce and Annulment Rates</t>
  </si>
  <si>
    <t>Michigan and United States Occurrences,</t>
  </si>
  <si>
    <t>Year</t>
  </si>
  <si>
    <t>Table 3.6</t>
  </si>
  <si>
    <t xml:space="preserve">Estimated Number of Children Involved in Divorces and </t>
  </si>
  <si>
    <t xml:space="preserve">Annulments, Average Number of Children Per Decree, </t>
  </si>
  <si>
    <t>and Rate per 1,000 Children Under 18 Years of Age,</t>
  </si>
  <si>
    <t>United States</t>
  </si>
  <si>
    <t>Number</t>
  </si>
  <si>
    <t>Rate</t>
  </si>
  <si>
    <t>Michigan</t>
  </si>
  <si>
    <t>Males</t>
  </si>
  <si>
    <t>Females</t>
  </si>
  <si>
    <t>Estimated Number of Children Involved</t>
  </si>
  <si>
    <t>Average Number of Children Per Decree</t>
  </si>
  <si>
    <t>Rate per 1,000 Under 18 Years of Age</t>
  </si>
  <si>
    <t>Note:    Rates are the number of persons married per 1,000 population. The 15-19 population age group is used to calculate the rates for the marriages to persons under 20 years of age.</t>
  </si>
  <si>
    <t>Alcona</t>
  </si>
  <si>
    <t>Alger</t>
  </si>
  <si>
    <t>Allegan</t>
  </si>
  <si>
    <t>Alpena</t>
  </si>
  <si>
    <t>Antrim</t>
  </si>
  <si>
    <t>Arenac</t>
  </si>
  <si>
    <t>Baraga</t>
  </si>
  <si>
    <t>Barry</t>
  </si>
  <si>
    <t>Bay</t>
  </si>
  <si>
    <t>Benzie</t>
  </si>
  <si>
    <t>Berrien</t>
  </si>
  <si>
    <t>Branch</t>
  </si>
  <si>
    <t>Calhoun</t>
  </si>
  <si>
    <t>Cass</t>
  </si>
  <si>
    <t>Charlevoix</t>
  </si>
  <si>
    <t>Cheboygan</t>
  </si>
  <si>
    <t>Chippewa</t>
  </si>
  <si>
    <t>Clare</t>
  </si>
  <si>
    <t>Clinton</t>
  </si>
  <si>
    <t>Crawford</t>
  </si>
  <si>
    <t>Delta</t>
  </si>
  <si>
    <t>Dickinson</t>
  </si>
  <si>
    <t>Eaton</t>
  </si>
  <si>
    <t>Emmet</t>
  </si>
  <si>
    <t>Genesee</t>
  </si>
  <si>
    <t>Gladwin</t>
  </si>
  <si>
    <t>Gogebic</t>
  </si>
  <si>
    <t>Grand Traverse</t>
  </si>
  <si>
    <t>Gratiot</t>
  </si>
  <si>
    <t>Hillsdale</t>
  </si>
  <si>
    <t>Houghton</t>
  </si>
  <si>
    <t>Huron</t>
  </si>
  <si>
    <t>Ingham</t>
  </si>
  <si>
    <t>Ionia</t>
  </si>
  <si>
    <t>Iosco</t>
  </si>
  <si>
    <t>Iron</t>
  </si>
  <si>
    <t>Isabella</t>
  </si>
  <si>
    <t>Jackson</t>
  </si>
  <si>
    <t>Kalamazoo</t>
  </si>
  <si>
    <t>Kalkaska</t>
  </si>
  <si>
    <t>Kent</t>
  </si>
  <si>
    <t>Keweenaw</t>
  </si>
  <si>
    <t>Lake</t>
  </si>
  <si>
    <t>Lapeer</t>
  </si>
  <si>
    <t>Leelanau</t>
  </si>
  <si>
    <t>Lenawee</t>
  </si>
  <si>
    <t>Livingston</t>
  </si>
  <si>
    <t>Luce</t>
  </si>
  <si>
    <t>Mackinac</t>
  </si>
  <si>
    <t>Macomb</t>
  </si>
  <si>
    <t>Manistee</t>
  </si>
  <si>
    <t>Marquette</t>
  </si>
  <si>
    <t>Mason</t>
  </si>
  <si>
    <t>Mecosta</t>
  </si>
  <si>
    <t>Menominee</t>
  </si>
  <si>
    <t>Midland</t>
  </si>
  <si>
    <t>Missaukee</t>
  </si>
  <si>
    <t>Monroe</t>
  </si>
  <si>
    <t>Montcalm</t>
  </si>
  <si>
    <t>Montmorency</t>
  </si>
  <si>
    <t>Muskegon</t>
  </si>
  <si>
    <t>Newaygo</t>
  </si>
  <si>
    <t>Oakland</t>
  </si>
  <si>
    <t>Oceana</t>
  </si>
  <si>
    <t>Ogemaw</t>
  </si>
  <si>
    <t>Ontonagon</t>
  </si>
  <si>
    <t>Osceola</t>
  </si>
  <si>
    <t>Oscoda</t>
  </si>
  <si>
    <t>Otsego</t>
  </si>
  <si>
    <t>Ottawa</t>
  </si>
  <si>
    <t>Presque Isle</t>
  </si>
  <si>
    <t>Roscommon</t>
  </si>
  <si>
    <t>Saginaw</t>
  </si>
  <si>
    <t>St Clair</t>
  </si>
  <si>
    <t>St Joseph</t>
  </si>
  <si>
    <t>Sanilac</t>
  </si>
  <si>
    <t>Schoolcraft</t>
  </si>
  <si>
    <t>Shiawassee</t>
  </si>
  <si>
    <t>Tuscola</t>
  </si>
  <si>
    <t>Van Buren</t>
  </si>
  <si>
    <t>Washtenaw</t>
  </si>
  <si>
    <t>Wayne</t>
  </si>
  <si>
    <t>Wexford</t>
  </si>
  <si>
    <t>Marriage</t>
  </si>
  <si>
    <t>Divorce</t>
  </si>
  <si>
    <t>Number of Marriages and Marriage Rates by Age and Sex</t>
  </si>
  <si>
    <t>Marriage Rate (persons involved per 1,000 population)</t>
  </si>
  <si>
    <t>Divorce Rate (persons involved per 1,000 population)</t>
  </si>
  <si>
    <t>Population Estimates By Age and Sex</t>
  </si>
  <si>
    <t>Median Duration of Marriage at time of Dissolution</t>
  </si>
  <si>
    <t>by Number of Previous Marriages of Husband and Wife,</t>
  </si>
  <si>
    <t>Husband</t>
  </si>
  <si>
    <t>Wife</t>
  </si>
  <si>
    <t>Number of Previous Marriages</t>
  </si>
  <si>
    <t>Months</t>
  </si>
  <si>
    <t>Median</t>
  </si>
  <si>
    <t>All Cases</t>
  </si>
  <si>
    <t>4+</t>
  </si>
  <si>
    <t>Percent</t>
  </si>
  <si>
    <t>Number of Marriages by County of Occurrence,</t>
  </si>
  <si>
    <t>County</t>
  </si>
  <si>
    <t>Rate of Marriages by County of Occurrence,</t>
  </si>
  <si>
    <t>Number of Divorces by County of Occurrence,</t>
  </si>
  <si>
    <t>Rate of Divorces by County of Occurrence,</t>
  </si>
  <si>
    <t xml:space="preserve">* </t>
  </si>
  <si>
    <t>Note:  Divorce rates are persons per 1,000 population rather than events per population.  Asterisk (*) indicates that data do not meet the standards of reliability or precision.</t>
  </si>
  <si>
    <t xml:space="preserve">Number and Rate of Marriages and Divorces </t>
  </si>
  <si>
    <t>Years and</t>
  </si>
  <si>
    <t>Unknown or NR</t>
  </si>
  <si>
    <t>Beginning with 1978, marriage data for the U.S. include non-licensed marriages registered in California. If non-licensed marriages were included in the 1977 total, the marriage rate would increase from 19.8 to 20.1. </t>
  </si>
  <si>
    <t>1991-1999 U.S. data are provisional.</t>
  </si>
  <si>
    <t>U.S. marriages from 2000-2007 were estimated using "Table 1300. Marriage and Divorce Rates by Country", U.S. Bureau of Census.</t>
  </si>
  <si>
    <t>Starting in 2008, the number and rates of U.S. marriages are estimated using the U.S. Census Bureau, 2008-2009 American Community Survey figures and contain estimation error not indicated in the table.</t>
  </si>
  <si>
    <t>N/A</t>
  </si>
  <si>
    <t>Note: Marriages with age of bride not stated are included only in the "total" row.  "N/A" indicates that the category is not applicable.</t>
  </si>
  <si>
    <t>Note:  Marriages with age of groom not stated are included only in the "total" row.  "N/A" indicates that the category is not applicable.</t>
  </si>
  <si>
    <t>*</t>
  </si>
  <si>
    <t>Note: Marriage and Divorce rates are persons per 1,000 population rather than events per population.  Asterisk (*) indicates that data does not meet the standards of reliability or precision.</t>
  </si>
  <si>
    <t>1991-1999 U.S. data are provisional and represents 12 months ending in December.</t>
  </si>
  <si>
    <t>U.S. divorces from 2000-2007 were estimated using "Table 1300. Marriage and Divorce Rates by Country", U.S. Bureau of Census. U.S divorce rates and numbers exclude data for California, Georgia, Hawaii, Indiana, and Louisiana in 2004; and California, Georgia, Hawaii, Indiana, Louisiana, and Minnesota in 2005-2007.</t>
  </si>
  <si>
    <t>Starting in 2008, the number and rates of U.S. divorces are estimated using the U.S. Census Bureau, 2008-2011 American Community Survey figures and contain estimation error not indicated in the table.</t>
  </si>
  <si>
    <t>Vital Records &amp; Health Statistics, Michigan Department of</t>
  </si>
  <si>
    <t>Populations With Bridged Race Categories, Monthly Vital</t>
  </si>
  <si>
    <t>Statistics Report, National Center for Health Statistics and</t>
  </si>
  <si>
    <t>U.S. Bureau of Census.</t>
  </si>
  <si>
    <t>Marriage and Divorce Section of the Annual Report</t>
  </si>
  <si>
    <t>Division for Vital Records &amp; Health Statistics, Michigan Department of Health &amp; Human Services</t>
  </si>
  <si>
    <r>
      <t>Note</t>
    </r>
    <r>
      <rPr>
        <sz val="11"/>
        <color indexed="8"/>
        <rFont val="Arial"/>
        <family val="2"/>
      </rPr>
      <t>: Rates are the number of persons married per 1,000 population.</t>
    </r>
  </si>
  <si>
    <t>-</t>
  </si>
  <si>
    <t xml:space="preserve">Health &amp; Human Services; Population Estimate (latest update </t>
  </si>
  <si>
    <t>Divorces by Number of Children Awarded Custody to Husband,</t>
  </si>
  <si>
    <t>Number of Children</t>
  </si>
  <si>
    <t xml:space="preserve">No Children </t>
  </si>
  <si>
    <t>6+</t>
  </si>
  <si>
    <t>Unknown</t>
  </si>
  <si>
    <t xml:space="preserve">    -</t>
  </si>
  <si>
    <t xml:space="preserve"> -</t>
  </si>
  <si>
    <t>No Children</t>
  </si>
  <si>
    <t>Divorces by Number of Children Awarded Custody to Wife,</t>
  </si>
  <si>
    <t>Divorces by Number of Children Awarded Joint Custody,</t>
  </si>
  <si>
    <t>Divorces by Number of Children Awarded Custody to Guardians Other than Parents,</t>
  </si>
  <si>
    <t xml:space="preserve">Divorces by Number of Children Awarded Custody to </t>
  </si>
  <si>
    <t>Guardians Other than Parents,</t>
  </si>
  <si>
    <t>Note:</t>
  </si>
  <si>
    <t>The 15-19 population age group is used to calculate the rates for the marriages to persons under 20 years of age.</t>
  </si>
  <si>
    <t>General Divorce Rate</t>
  </si>
  <si>
    <t>General Marriage Rate</t>
  </si>
  <si>
    <r>
      <rPr>
        <b/>
        <sz val="12"/>
        <rFont val="Arial"/>
        <family val="2"/>
      </rPr>
      <t xml:space="preserve">Note: </t>
    </r>
    <r>
      <rPr>
        <sz val="12"/>
        <rFont val="Arial"/>
        <family val="2"/>
      </rPr>
      <t>Rates are the number of persons whose marriage ended in divorce or annulment per 1,000 population.</t>
    </r>
  </si>
  <si>
    <r>
      <t xml:space="preserve">Sources: </t>
    </r>
    <r>
      <rPr>
        <sz val="12"/>
        <rFont val="Arial"/>
        <family val="2"/>
      </rPr>
      <t>Michigan Occurrence Divorce Files, Division for</t>
    </r>
  </si>
  <si>
    <t>Michigan and United States Occurrences</t>
  </si>
  <si>
    <t>in Divorces and Annulments</t>
  </si>
  <si>
    <t xml:space="preserve">Average Number of Children Per Decree and </t>
  </si>
  <si>
    <t>Rate per 1,000 Children Under 18 Years of Age</t>
  </si>
  <si>
    <t>Note:  Marriage rates are persons per 1,000 population rather than events per population.</t>
  </si>
  <si>
    <t>Michigan Department of Health &amp; Human Services.</t>
  </si>
  <si>
    <t>Division for Vital Records &amp; Health Statistics,</t>
  </si>
  <si>
    <t>marriages per 1,000 population age 15 and older.</t>
  </si>
  <si>
    <r>
      <t xml:space="preserve">Note: </t>
    </r>
    <r>
      <rPr>
        <sz val="12"/>
        <rFont val="Arial"/>
        <family val="2"/>
      </rPr>
      <t xml:space="preserve">General Marriage Rates are the number of </t>
    </r>
  </si>
  <si>
    <r>
      <t xml:space="preserve">Note: </t>
    </r>
    <r>
      <rPr>
        <sz val="12"/>
        <rFont val="Arial"/>
        <family val="2"/>
      </rPr>
      <t>General Divorce Rates are the number of</t>
    </r>
  </si>
  <si>
    <t>divorces per 1,000 population age 15 and older.</t>
  </si>
  <si>
    <r>
      <t xml:space="preserve">Source: </t>
    </r>
    <r>
      <rPr>
        <sz val="12"/>
        <rFont val="Arial"/>
        <family val="2"/>
      </rPr>
      <t xml:space="preserve">2015 Michigan Occurrence Divorce Files, </t>
    </r>
  </si>
  <si>
    <t>General Marriage Rate by County of Occurrence</t>
  </si>
  <si>
    <t>General Divorce Rate by County of Occurrence</t>
  </si>
  <si>
    <t>Number of Marriages and General Marriage Rate</t>
  </si>
  <si>
    <t>by Type of Couple,</t>
  </si>
  <si>
    <t>Table 3.7</t>
  </si>
  <si>
    <t>Table 3.8</t>
  </si>
  <si>
    <t>Table 3.9</t>
  </si>
  <si>
    <t>Table 3.10</t>
  </si>
  <si>
    <t>Table 3.11</t>
  </si>
  <si>
    <t>Table 3.12</t>
  </si>
  <si>
    <t>Table 3.13</t>
  </si>
  <si>
    <t>Table 3.14</t>
  </si>
  <si>
    <t>Table 3.15</t>
  </si>
  <si>
    <t>Table 3.16</t>
  </si>
  <si>
    <t>Table 3.17</t>
  </si>
  <si>
    <t>Table 3.18</t>
  </si>
  <si>
    <t>Table 3.19</t>
  </si>
  <si>
    <t>by Type of Couple</t>
  </si>
  <si>
    <t>Type of Couple</t>
  </si>
  <si>
    <t>Marriages</t>
  </si>
  <si>
    <t>Male-Female Couple</t>
  </si>
  <si>
    <t>Female-Female Couple</t>
  </si>
  <si>
    <t>Male-Male Couple</t>
  </si>
  <si>
    <r>
      <t xml:space="preserve">Note: </t>
    </r>
    <r>
      <rPr>
        <sz val="12"/>
        <rFont val="Arial"/>
        <family val="2"/>
      </rPr>
      <t>General Marriage Rates are the number of marriages per 1,000</t>
    </r>
  </si>
  <si>
    <t>population age 15 and older.</t>
  </si>
  <si>
    <t>and Health Statistics, Michigan Department of Health and Human Services;</t>
  </si>
  <si>
    <t>U.S. Census Populations With Bridged Race Categories.</t>
  </si>
  <si>
    <t>Marriage and Divorce Numbers and Rates</t>
  </si>
  <si>
    <t>by County of Occurrence,</t>
  </si>
  <si>
    <t>Number of Marriages and General Marriage</t>
  </si>
  <si>
    <t>Rate by County of Occurrence,</t>
  </si>
  <si>
    <t>Number of Divorces and General Divorce</t>
  </si>
  <si>
    <t>Median Age of the Females</t>
  </si>
  <si>
    <t>Median Age of the Males</t>
  </si>
  <si>
    <t>Median Duration of Marriage of Females at Divorce Decree</t>
  </si>
  <si>
    <t>9  years, 4 months</t>
  </si>
  <si>
    <t>Median Duration of Marriage of Males at Divorce Decree</t>
  </si>
  <si>
    <t>9  years, 5 months</t>
  </si>
  <si>
    <t>Selected Years, 1900 - 2017</t>
  </si>
  <si>
    <t>in Years</t>
  </si>
  <si>
    <t>45 +</t>
  </si>
  <si>
    <t>Age</t>
  </si>
  <si>
    <t>All</t>
  </si>
  <si>
    <t>First</t>
  </si>
  <si>
    <t>% First</t>
  </si>
  <si>
    <t>Second</t>
  </si>
  <si>
    <t>Third or</t>
  </si>
  <si>
    <t>More</t>
  </si>
  <si>
    <t>25-29</t>
  </si>
  <si>
    <t>30-34</t>
  </si>
  <si>
    <t>35-39</t>
  </si>
  <si>
    <t>40-44</t>
  </si>
  <si>
    <t>Population over</t>
  </si>
  <si>
    <t>Age 15</t>
  </si>
  <si>
    <t>General Marriage</t>
  </si>
  <si>
    <t>Michigan Occurrences, 2017</t>
  </si>
  <si>
    <t>6/2018), National Center for Health Statistics, U.S. Census</t>
  </si>
  <si>
    <t>Divorces and Annulments Occurring in Michigan, 2017</t>
  </si>
  <si>
    <t>Source: 1990 - 2017 Michigan Occurrence Divorce Files, Division for Vital Records &amp; Health Statistics, Michigan Department of Health &amp; Human Services.</t>
  </si>
  <si>
    <t>Divorces by Number of Children Awarded Custody to Males,</t>
  </si>
  <si>
    <t>Michigan Occurrences, 1990 - 2017</t>
  </si>
  <si>
    <t>--</t>
  </si>
  <si>
    <t>Divorces by Number of Children Awarded Custody to Females,</t>
  </si>
  <si>
    <t>Michigan Residents, 2017</t>
  </si>
  <si>
    <t>State of Michigan and Michigan Counties, 2000 - 2017</t>
  </si>
  <si>
    <t>Source:  2000 - 2017 Michigan Occurrence Marriage Files, Division for Vital Records &amp; Health Statistics, Michigan Department of Health &amp; Human Services.</t>
  </si>
  <si>
    <t>Michigan Occurrences, 2007 and 2017</t>
  </si>
  <si>
    <t>Source:  2007 and 2017 Michigan Occurrence Marriage Files, Division for Vital Records &amp; Health Statistics, Michigan Department of Health &amp; Human Services.</t>
  </si>
  <si>
    <t>Michigan and United States, Selected Years 1960 - 2017</t>
  </si>
  <si>
    <t>Michigan Occrrences, 1990 - 2017</t>
  </si>
  <si>
    <t>by County of Occurrence, Michigan Residents, 2017</t>
  </si>
  <si>
    <t>Selected Years, 1900 - 2018</t>
  </si>
  <si>
    <t>Michigan Occurrences, 1997, 2008 and 2018</t>
  </si>
  <si>
    <t>Michigan Occurrences, 2008 and 2018</t>
  </si>
  <si>
    <t>An Overview, 2018</t>
  </si>
  <si>
    <r>
      <rPr>
        <b/>
        <sz val="12"/>
        <rFont val="Arial"/>
        <family val="2"/>
      </rPr>
      <t xml:space="preserve">Source: </t>
    </r>
    <r>
      <rPr>
        <sz val="12"/>
        <rFont val="Arial"/>
        <family val="2"/>
      </rPr>
      <t>2018 Michigan Occurrence Marriage and Divorce Files. Division for Vital Records &amp; Health Statistics, Michigan Department of Health &amp; Human Services.</t>
    </r>
  </si>
  <si>
    <r>
      <t>Source</t>
    </r>
    <r>
      <rPr>
        <sz val="11"/>
        <color indexed="8"/>
        <rFont val="Arial"/>
        <family val="2"/>
      </rPr>
      <t>: Michigan Occurrence Marriage Files. Division for Vital Records &amp; Health Statistics, Michigan Department of Health &amp; Human Services; Population Estimate (latest update 6/2019), National Center for Health Statistics, U.S. Census Populations With Bridged Race Categories; Monthy Vital Statistics Report, National Center for Health Statistics and U.S. Bureau of Census.</t>
    </r>
  </si>
  <si>
    <t>Michigan Occurrences, 1998, 2008 and 2018</t>
  </si>
  <si>
    <t>Source: 1998, 2008 and 2018 Michigan Occurrence Marriage Files. Division for Vital Records &amp; Health Statistics, Michigan Department of Health &amp; Human Services.</t>
  </si>
  <si>
    <t>2018 Marriages</t>
  </si>
  <si>
    <t>Michigan Occurrences, 2018</t>
  </si>
  <si>
    <r>
      <t xml:space="preserve">Source: </t>
    </r>
    <r>
      <rPr>
        <sz val="12"/>
        <rFont val="Arial"/>
        <family val="2"/>
      </rPr>
      <t>2018 Michigan Occurrence Marriage Files. Division for Vital Records</t>
    </r>
  </si>
  <si>
    <t>Population Estimate (latest update 6/2019), National Center for Health Statistics,</t>
  </si>
  <si>
    <t xml:space="preserve">--- </t>
  </si>
  <si>
    <t xml:space="preserve">    2008 Marriages</t>
  </si>
  <si>
    <t>Source:  2008 and 2018 Michigan Occurrence Marriage Files, Division for Vital Records &amp; Health Statistics, Michigan Department of Health &amp; Human Services.</t>
  </si>
  <si>
    <t>Michigan, Selected Years 1960 - 2018</t>
  </si>
  <si>
    <r>
      <rPr>
        <b/>
        <sz val="12"/>
        <rFont val="Arial"/>
        <family val="2"/>
      </rPr>
      <t>Source:</t>
    </r>
    <r>
      <rPr>
        <sz val="12"/>
        <rFont val="Arial"/>
        <family val="2"/>
      </rPr>
      <t xml:space="preserve"> Michigan Occurrence Divorce Files, Division for Vital Records &amp; Health Statistics, Michigan Department of Health &amp; Human Services; Population Estimate (latest update 6/2019), National Center for Health Statistics, U.S. Census Populations With Bridged Race Categories.</t>
    </r>
  </si>
  <si>
    <t>Divorces and Annulments Occurring in Michigan, 2018</t>
  </si>
  <si>
    <t>Source:  2018 Michigan Occurrence Divorce File, Division for Vital Records &amp; Health Statistics, Michigan Department of Health &amp; Human Services.</t>
  </si>
  <si>
    <t>Michigan Occurrences, 1990 - 2018</t>
  </si>
  <si>
    <t>Notice:  On 1,384 records the number of previous marriages of the husband was unknown or not reported (4.9 percent of the total), and on 1,273 records (8.6 percent of the total) the number of previous marriages of the wife was unknown or not reported.</t>
  </si>
  <si>
    <t>Source: 1990 - 2018 Michigan Occurrence Divorce Files, Division for Vital Records &amp; Health Statistics, Michigan Department of Health &amp; Human Services.</t>
  </si>
  <si>
    <t>State of Michigan and Michigan Counties, 2000 - 2018</t>
  </si>
  <si>
    <t>Source:  2000 - 2018 Michigan Occurrence Marriage Files, Division for Vital Records &amp; Health Statistics, Michigan Department of Health &amp; Human Services.</t>
  </si>
  <si>
    <t>Source:  2000 - 2018 Michigan Occurrence Divorce Files, Division for Vital Records &amp; Health Statistics, Michigan Department of Health &amp; Human Services.</t>
  </si>
  <si>
    <t>Michigan Residents, 2018</t>
  </si>
  <si>
    <t>Source: 2018 Michigan Occurrence Marriage and Divorce Files, Division for Vital Records &amp; Health Statistics, Michigan Department of Health &amp; Human Services.</t>
  </si>
  <si>
    <r>
      <t xml:space="preserve">Source: </t>
    </r>
    <r>
      <rPr>
        <sz val="12"/>
        <rFont val="Arial"/>
        <family val="2"/>
      </rPr>
      <t xml:space="preserve">2018 Michigan Occurrence Marriage Files, </t>
    </r>
  </si>
  <si>
    <t xml:space="preserve">                  2008 Marriages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</si>
</sst>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_(* \(#,##0.00\);_(* &quot;-&quot;??_);_(@_)"/>
    <numFmt numFmtId="164" formatCode="General_)"/>
    <numFmt numFmtId="165" formatCode="dd\-mmm\-yy_)"/>
    <numFmt numFmtId="166" formatCode="0.0_)"/>
    <numFmt numFmtId="167" formatCode="0.0"/>
    <numFmt numFmtId="168" formatCode="0.00_)"/>
    <numFmt numFmtId="169" formatCode="_(* #,##0_);_(* \(#,##0\);_(* &quot;-&quot;??_);_(@_)"/>
    <numFmt numFmtId="171" formatCode="0.0%"/>
    <numFmt numFmtId="172" formatCode="#,##0.0_);\(#,##0.0\)"/>
    <numFmt numFmtId="177" formatCode="_(* #,##0.0_);_(* \(#,##0.0\);_(* &quot;-&quot;??_);_(@_)"/>
    <numFmt numFmtId="180" formatCode="0.0_);\(0.0\)"/>
  </numFmts>
  <fonts count="22">
    <font>
      <sz val="10"/>
      <name val="Courier"/>
    </font>
    <font>
      <sz val="10"/>
      <name val="CG Times (W1)"/>
    </font>
    <font>
      <sz val="10"/>
      <name val="Arial"/>
      <family val="2"/>
    </font>
    <font>
      <b/>
      <sz val="12"/>
      <color indexed="10"/>
      <name val="Arial"/>
      <family val="2"/>
    </font>
    <font>
      <sz val="12"/>
      <name val="Arial"/>
      <family val="2"/>
    </font>
    <font>
      <b/>
      <sz val="12"/>
      <name val="Arial"/>
      <family val="2"/>
    </font>
    <font>
      <sz val="12"/>
      <name val="Courier"/>
      <family val="3"/>
    </font>
    <font>
      <b/>
      <sz val="12"/>
      <name val="Arial"/>
      <family val="2"/>
    </font>
    <font>
      <sz val="12"/>
      <name val="Arial"/>
      <family val="2"/>
    </font>
    <font>
      <sz val="9"/>
      <name val="Arial"/>
      <family val="2"/>
    </font>
    <font>
      <sz val="10"/>
      <color indexed="8"/>
      <name val="Arial"/>
      <family val="2"/>
    </font>
    <font>
      <b/>
      <sz val="12"/>
      <color indexed="8"/>
      <name val="Arial"/>
      <family val="2"/>
    </font>
    <font>
      <sz val="10"/>
      <name val="Comic Sans MS"/>
      <family val="4"/>
    </font>
    <font>
      <b/>
      <sz val="11"/>
      <color indexed="8"/>
      <name val="Arial"/>
      <family val="2"/>
    </font>
    <font>
      <sz val="11"/>
      <color indexed="8"/>
      <name val="Arial"/>
      <family val="2"/>
    </font>
    <font>
      <sz val="12"/>
      <color indexed="8"/>
      <name val="Arial"/>
      <family val="2"/>
    </font>
    <font>
      <sz val="11"/>
      <name val="Courier"/>
      <family val="3"/>
    </font>
    <font>
      <sz val="12"/>
      <name val="Courier"/>
    </font>
    <font>
      <sz val="11"/>
      <color theme="1"/>
      <name val="Calibri"/>
      <family val="2"/>
      <scheme val="minor"/>
    </font>
    <font>
      <sz val="10"/>
      <color rgb="FF000000"/>
      <name val="Arial"/>
      <family val="2"/>
    </font>
    <font>
      <sz val="1"/>
      <color rgb="FF000000"/>
      <name val="Arial"/>
      <family val="2"/>
    </font>
    <font>
      <sz val="12"/>
      <color rgb="FF000000"/>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diagonal/>
    </border>
  </borders>
  <cellStyleXfs count="4">
    <xf numFmtId="164" fontId="0" fillId="0" borderId="0"/>
    <xf numFmtId="43" fontId="1" fillId="0" borderId="0" applyFont="0" applyFill="0" applyBorder="0" applyAlignment="0" applyProtection="0"/>
    <xf numFmtId="0" fontId="18" fillId="0" borderId="0"/>
    <xf numFmtId="0" fontId="12" fillId="0" borderId="0"/>
  </cellStyleXfs>
  <cellXfs count="314">
    <xf numFmtId="164" fontId="0" fillId="0" borderId="0" xfId="0"/>
    <xf numFmtId="164" fontId="3" fillId="0" borderId="0" xfId="0" applyFont="1"/>
    <xf numFmtId="164" fontId="4" fillId="0" borderId="0" xfId="0" applyFont="1"/>
    <xf numFmtId="164" fontId="4" fillId="0" borderId="0" xfId="0" applyFont="1" applyAlignment="1" applyProtection="1">
      <alignment horizontal="centerContinuous"/>
    </xf>
    <xf numFmtId="164" fontId="4" fillId="0" borderId="0" xfId="0" applyFont="1" applyAlignment="1">
      <alignment horizontal="centerContinuous"/>
    </xf>
    <xf numFmtId="164" fontId="5" fillId="0" borderId="0" xfId="0" applyFont="1" applyAlignment="1" applyProtection="1">
      <alignment horizontal="centerContinuous"/>
    </xf>
    <xf numFmtId="164" fontId="5" fillId="0" borderId="0" xfId="0" applyFont="1" applyAlignment="1">
      <alignment horizontal="centerContinuous"/>
    </xf>
    <xf numFmtId="164" fontId="4" fillId="0" borderId="1" xfId="0" applyFont="1" applyBorder="1" applyAlignment="1">
      <alignment horizontal="centerContinuous"/>
    </xf>
    <xf numFmtId="164" fontId="4" fillId="0" borderId="2" xfId="0" applyFont="1" applyBorder="1" applyAlignment="1">
      <alignment horizontal="centerContinuous"/>
    </xf>
    <xf numFmtId="164" fontId="4" fillId="0" borderId="3" xfId="0" applyFont="1" applyBorder="1" applyAlignment="1" applyProtection="1">
      <alignment horizontal="center" vertical="center" wrapText="1"/>
    </xf>
    <xf numFmtId="164" fontId="4" fillId="0" borderId="4" xfId="0" applyFont="1" applyBorder="1" applyAlignment="1" applyProtection="1">
      <alignment horizontal="center" vertical="center" wrapText="1"/>
    </xf>
    <xf numFmtId="3" fontId="4" fillId="0" borderId="5" xfId="0" applyNumberFormat="1" applyFont="1" applyBorder="1" applyAlignment="1" applyProtection="1">
      <alignment horizontal="center"/>
    </xf>
    <xf numFmtId="168" fontId="4" fillId="0" borderId="6" xfId="0" applyNumberFormat="1" applyFont="1" applyBorder="1" applyAlignment="1" applyProtection="1">
      <alignment horizontal="center"/>
    </xf>
    <xf numFmtId="164" fontId="4" fillId="0" borderId="5" xfId="0" applyFont="1" applyBorder="1" applyAlignment="1" applyProtection="1">
      <alignment horizontal="center"/>
    </xf>
    <xf numFmtId="164" fontId="4" fillId="0" borderId="6" xfId="0" applyFont="1" applyBorder="1" applyAlignment="1" applyProtection="1">
      <alignment horizontal="center"/>
    </xf>
    <xf numFmtId="37" fontId="4" fillId="0" borderId="0" xfId="0" applyNumberFormat="1" applyFont="1"/>
    <xf numFmtId="3" fontId="4" fillId="0" borderId="5" xfId="0" quotePrefix="1" applyNumberFormat="1" applyFont="1" applyBorder="1" applyAlignment="1" applyProtection="1">
      <alignment horizontal="center"/>
    </xf>
    <xf numFmtId="164" fontId="4" fillId="0" borderId="5" xfId="0" applyFont="1" applyBorder="1" applyAlignment="1">
      <alignment horizontal="center"/>
    </xf>
    <xf numFmtId="37" fontId="4" fillId="0" borderId="0" xfId="0" applyNumberFormat="1" applyFont="1" applyBorder="1" applyProtection="1"/>
    <xf numFmtId="37" fontId="4" fillId="0" borderId="0" xfId="0" applyNumberFormat="1" applyFont="1" applyBorder="1" applyAlignment="1" applyProtection="1"/>
    <xf numFmtId="164" fontId="4" fillId="0" borderId="3" xfId="0" applyFont="1" applyBorder="1" applyAlignment="1" applyProtection="1">
      <alignment horizontal="center"/>
    </xf>
    <xf numFmtId="164" fontId="4" fillId="0" borderId="4" xfId="0" applyFont="1" applyBorder="1" applyAlignment="1" applyProtection="1">
      <alignment horizontal="center"/>
    </xf>
    <xf numFmtId="37" fontId="4" fillId="0" borderId="5" xfId="0" applyNumberFormat="1" applyFont="1" applyBorder="1" applyProtection="1"/>
    <xf numFmtId="37" fontId="4" fillId="0" borderId="6" xfId="0" applyNumberFormat="1" applyFont="1" applyBorder="1" applyProtection="1"/>
    <xf numFmtId="166" fontId="4" fillId="0" borderId="6" xfId="0" applyNumberFormat="1" applyFont="1" applyBorder="1" applyProtection="1"/>
    <xf numFmtId="37" fontId="4" fillId="0" borderId="0" xfId="0" applyNumberFormat="1" applyFont="1" applyBorder="1"/>
    <xf numFmtId="37" fontId="4" fillId="0" borderId="5" xfId="0" applyNumberFormat="1" applyFont="1" applyBorder="1"/>
    <xf numFmtId="164" fontId="4" fillId="0" borderId="0" xfId="0" applyFont="1" applyBorder="1"/>
    <xf numFmtId="37" fontId="4" fillId="0" borderId="6" xfId="0" applyNumberFormat="1" applyFont="1" applyBorder="1"/>
    <xf numFmtId="166" fontId="4" fillId="0" borderId="5" xfId="0" applyNumberFormat="1" applyFont="1" applyBorder="1"/>
    <xf numFmtId="164" fontId="4" fillId="0" borderId="7" xfId="0" applyFont="1" applyBorder="1" applyAlignment="1" applyProtection="1">
      <alignment horizontal="center" vertical="center" wrapText="1"/>
    </xf>
    <xf numFmtId="164" fontId="4" fillId="0" borderId="5" xfId="0" applyFont="1" applyBorder="1"/>
    <xf numFmtId="164" fontId="4" fillId="0" borderId="5" xfId="0" quotePrefix="1" applyFont="1" applyBorder="1" applyAlignment="1" applyProtection="1">
      <alignment horizontal="left" vertical="center"/>
    </xf>
    <xf numFmtId="164" fontId="4" fillId="0" borderId="5" xfId="0" applyFont="1" applyBorder="1" applyAlignment="1" applyProtection="1">
      <alignment horizontal="left" vertical="center"/>
    </xf>
    <xf numFmtId="164" fontId="4" fillId="0" borderId="5" xfId="0" applyFont="1" applyBorder="1" applyAlignment="1" applyProtection="1">
      <alignment horizontal="left"/>
    </xf>
    <xf numFmtId="164" fontId="4" fillId="0" borderId="4" xfId="0" quotePrefix="1" applyFont="1" applyBorder="1" applyAlignment="1">
      <alignment horizontal="center" vertical="center"/>
    </xf>
    <xf numFmtId="164" fontId="4" fillId="0" borderId="0" xfId="0" applyFont="1" applyAlignment="1" applyProtection="1">
      <alignment horizontal="left"/>
    </xf>
    <xf numFmtId="165" fontId="4" fillId="0" borderId="0" xfId="0" applyNumberFormat="1" applyFont="1" applyProtection="1"/>
    <xf numFmtId="164" fontId="4" fillId="0" borderId="2" xfId="0" applyFont="1" applyBorder="1" applyAlignment="1" applyProtection="1"/>
    <xf numFmtId="164" fontId="4" fillId="0" borderId="6" xfId="0" applyFont="1" applyBorder="1" applyAlignment="1"/>
    <xf numFmtId="164" fontId="4" fillId="0" borderId="7" xfId="0" applyFont="1" applyBorder="1" applyAlignment="1" applyProtection="1">
      <alignment horizontal="center"/>
    </xf>
    <xf numFmtId="166" fontId="4" fillId="0" borderId="4" xfId="0" applyNumberFormat="1" applyFont="1" applyBorder="1" applyProtection="1"/>
    <xf numFmtId="37" fontId="4" fillId="0" borderId="3" xfId="0" applyNumberFormat="1" applyFont="1" applyBorder="1" applyProtection="1"/>
    <xf numFmtId="164" fontId="6" fillId="0" borderId="0" xfId="0" applyFont="1"/>
    <xf numFmtId="37" fontId="4" fillId="0" borderId="8" xfId="0" applyNumberFormat="1" applyFont="1" applyBorder="1"/>
    <xf numFmtId="164" fontId="4" fillId="0" borderId="6" xfId="0" applyFont="1" applyBorder="1" applyAlignment="1">
      <alignment horizontal="center"/>
    </xf>
    <xf numFmtId="164" fontId="5" fillId="0" borderId="0" xfId="0" applyFont="1" applyAlignment="1">
      <alignment horizontal="center"/>
    </xf>
    <xf numFmtId="164" fontId="4" fillId="0" borderId="3" xfId="0" applyFont="1" applyBorder="1"/>
    <xf numFmtId="37" fontId="4" fillId="0" borderId="3" xfId="0" applyNumberFormat="1" applyFont="1" applyBorder="1"/>
    <xf numFmtId="166" fontId="4" fillId="0" borderId="3" xfId="0" applyNumberFormat="1" applyFont="1" applyBorder="1"/>
    <xf numFmtId="164" fontId="4" fillId="0" borderId="9" xfId="0" applyFont="1" applyBorder="1" applyAlignment="1">
      <alignment horizontal="center"/>
    </xf>
    <xf numFmtId="37" fontId="4" fillId="0" borderId="9" xfId="0" applyNumberFormat="1" applyFont="1" applyBorder="1" applyAlignment="1" applyProtection="1">
      <alignment horizontal="center"/>
    </xf>
    <xf numFmtId="37" fontId="4" fillId="0" borderId="5" xfId="0" applyNumberFormat="1" applyFont="1" applyBorder="1" applyAlignment="1" applyProtection="1">
      <alignment horizontal="center"/>
    </xf>
    <xf numFmtId="168" fontId="4" fillId="0" borderId="9" xfId="0" applyNumberFormat="1" applyFont="1" applyBorder="1" applyAlignment="1" applyProtection="1">
      <alignment horizontal="center"/>
    </xf>
    <xf numFmtId="3" fontId="4" fillId="0" borderId="4" xfId="0" applyNumberFormat="1" applyFont="1" applyBorder="1" applyAlignment="1" applyProtection="1">
      <alignment horizontal="center" vertical="center"/>
    </xf>
    <xf numFmtId="164" fontId="4" fillId="0" borderId="4" xfId="0" applyFont="1" applyBorder="1" applyAlignment="1">
      <alignment horizontal="center"/>
    </xf>
    <xf numFmtId="164" fontId="4" fillId="0" borderId="3" xfId="0" applyFont="1" applyBorder="1" applyAlignment="1">
      <alignment horizontal="center"/>
    </xf>
    <xf numFmtId="164" fontId="4" fillId="0" borderId="6" xfId="0" applyFont="1" applyBorder="1"/>
    <xf numFmtId="166" fontId="4" fillId="0" borderId="5" xfId="0" applyNumberFormat="1" applyFont="1" applyBorder="1" applyProtection="1"/>
    <xf numFmtId="164" fontId="4" fillId="0" borderId="9" xfId="0" applyFont="1" applyBorder="1"/>
    <xf numFmtId="164" fontId="4" fillId="0" borderId="0" xfId="0" applyFont="1" applyAlignment="1">
      <alignment horizontal="left" indent="2"/>
    </xf>
    <xf numFmtId="166" fontId="4" fillId="0" borderId="9" xfId="0" applyNumberFormat="1" applyFont="1" applyBorder="1" applyAlignment="1" applyProtection="1">
      <alignment horizontal="center"/>
    </xf>
    <xf numFmtId="164" fontId="4" fillId="0" borderId="5" xfId="0" quotePrefix="1" applyFont="1" applyBorder="1" applyAlignment="1">
      <alignment horizontal="center"/>
    </xf>
    <xf numFmtId="37" fontId="4" fillId="0" borderId="9" xfId="0" applyNumberFormat="1" applyFont="1" applyBorder="1"/>
    <xf numFmtId="166" fontId="4" fillId="0" borderId="9" xfId="0" applyNumberFormat="1" applyFont="1" applyBorder="1" applyProtection="1"/>
    <xf numFmtId="164" fontId="4" fillId="0" borderId="0" xfId="0" applyFont="1" applyAlignment="1" applyProtection="1"/>
    <xf numFmtId="164" fontId="5" fillId="0" borderId="0" xfId="0" applyFont="1" applyAlignment="1" applyProtection="1"/>
    <xf numFmtId="164" fontId="4" fillId="0" borderId="0" xfId="0" applyFont="1" applyAlignment="1"/>
    <xf numFmtId="164" fontId="4" fillId="0" borderId="0" xfId="0" applyFont="1" applyAlignment="1">
      <alignment horizontal="left" indent="1"/>
    </xf>
    <xf numFmtId="164" fontId="4" fillId="0" borderId="0" xfId="0" quotePrefix="1" applyFont="1" applyAlignment="1">
      <alignment horizontal="left" indent="1"/>
    </xf>
    <xf numFmtId="37" fontId="4" fillId="0" borderId="5" xfId="0" quotePrefix="1" applyNumberFormat="1" applyFont="1" applyBorder="1" applyAlignment="1">
      <alignment horizontal="right"/>
    </xf>
    <xf numFmtId="37" fontId="4" fillId="0" borderId="3" xfId="0" applyNumberFormat="1" applyFont="1" applyBorder="1" applyAlignment="1">
      <alignment horizontal="right"/>
    </xf>
    <xf numFmtId="37" fontId="4" fillId="0" borderId="5" xfId="0" quotePrefix="1" applyNumberFormat="1" applyFont="1" applyBorder="1" applyAlignment="1" applyProtection="1">
      <alignment horizontal="right"/>
    </xf>
    <xf numFmtId="166" fontId="4" fillId="0" borderId="10" xfId="0" applyNumberFormat="1" applyFont="1" applyBorder="1" applyProtection="1"/>
    <xf numFmtId="166" fontId="4" fillId="0" borderId="3" xfId="0" applyNumberFormat="1" applyFont="1" applyBorder="1" applyProtection="1"/>
    <xf numFmtId="37" fontId="0" fillId="0" borderId="0" xfId="0" applyNumberFormat="1"/>
    <xf numFmtId="37" fontId="9" fillId="0" borderId="0" xfId="0" applyNumberFormat="1" applyFont="1"/>
    <xf numFmtId="164" fontId="8" fillId="0" borderId="0" xfId="0" applyFont="1"/>
    <xf numFmtId="164" fontId="8" fillId="0" borderId="3" xfId="0" applyFont="1" applyBorder="1" applyAlignment="1">
      <alignment horizontal="center"/>
    </xf>
    <xf numFmtId="37" fontId="8" fillId="0" borderId="3" xfId="0" applyNumberFormat="1" applyFont="1" applyBorder="1" applyAlignment="1">
      <alignment horizontal="center"/>
    </xf>
    <xf numFmtId="164" fontId="8" fillId="0" borderId="5" xfId="0" applyFont="1" applyBorder="1" applyAlignment="1">
      <alignment horizontal="center"/>
    </xf>
    <xf numFmtId="37" fontId="8" fillId="0" borderId="5" xfId="0" applyNumberFormat="1" applyFont="1" applyBorder="1" applyAlignment="1">
      <alignment horizontal="center"/>
    </xf>
    <xf numFmtId="37" fontId="8" fillId="0" borderId="0" xfId="0" applyNumberFormat="1" applyFont="1" applyAlignment="1">
      <alignment horizontal="center"/>
    </xf>
    <xf numFmtId="164" fontId="8" fillId="0" borderId="9" xfId="0" applyFont="1" applyBorder="1" applyAlignment="1">
      <alignment horizontal="center"/>
    </xf>
    <xf numFmtId="37" fontId="8" fillId="0" borderId="9" xfId="0" applyNumberFormat="1" applyFont="1" applyBorder="1" applyAlignment="1">
      <alignment horizontal="center"/>
    </xf>
    <xf numFmtId="37" fontId="8" fillId="0" borderId="11" xfId="0" applyNumberFormat="1" applyFont="1" applyBorder="1" applyAlignment="1">
      <alignment horizontal="center"/>
    </xf>
    <xf numFmtId="37" fontId="8" fillId="0" borderId="8" xfId="0" applyNumberFormat="1" applyFont="1" applyBorder="1" applyAlignment="1">
      <alignment horizontal="center"/>
    </xf>
    <xf numFmtId="37" fontId="8" fillId="0" borderId="12" xfId="0" applyNumberFormat="1" applyFont="1" applyBorder="1" applyAlignment="1">
      <alignment horizontal="center"/>
    </xf>
    <xf numFmtId="171" fontId="8" fillId="0" borderId="3" xfId="0" applyNumberFormat="1" applyFont="1" applyBorder="1" applyAlignment="1">
      <alignment horizontal="center"/>
    </xf>
    <xf numFmtId="171" fontId="8" fillId="0" borderId="5" xfId="0" applyNumberFormat="1" applyFont="1" applyBorder="1" applyAlignment="1">
      <alignment horizontal="center"/>
    </xf>
    <xf numFmtId="171" fontId="8" fillId="0" borderId="9" xfId="0" applyNumberFormat="1" applyFont="1" applyBorder="1" applyAlignment="1">
      <alignment horizontal="center"/>
    </xf>
    <xf numFmtId="37" fontId="4" fillId="0" borderId="5" xfId="0" applyNumberFormat="1" applyFont="1" applyBorder="1" applyAlignment="1">
      <alignment vertical="center"/>
    </xf>
    <xf numFmtId="164" fontId="4" fillId="0" borderId="6" xfId="0" applyFont="1" applyBorder="1" applyAlignment="1" applyProtection="1">
      <alignment horizontal="fill"/>
    </xf>
    <xf numFmtId="37" fontId="8" fillId="0" borderId="5" xfId="0" applyNumberFormat="1" applyFont="1" applyBorder="1"/>
    <xf numFmtId="37" fontId="4" fillId="0" borderId="5" xfId="0" applyNumberFormat="1" applyFont="1" applyBorder="1" applyAlignment="1">
      <alignment horizontal="right"/>
    </xf>
    <xf numFmtId="164" fontId="4" fillId="0" borderId="5" xfId="0" applyFont="1" applyBorder="1" applyAlignment="1">
      <alignment horizontal="right"/>
    </xf>
    <xf numFmtId="164" fontId="4" fillId="0" borderId="7" xfId="0" applyFont="1" applyBorder="1"/>
    <xf numFmtId="37" fontId="4" fillId="0" borderId="7" xfId="0" applyNumberFormat="1" applyFont="1" applyBorder="1"/>
    <xf numFmtId="166" fontId="4" fillId="0" borderId="6" xfId="0" applyNumberFormat="1" applyFont="1" applyBorder="1" applyAlignment="1" applyProtection="1"/>
    <xf numFmtId="166" fontId="8" fillId="0" borderId="5" xfId="0" applyNumberFormat="1" applyFont="1" applyBorder="1" applyAlignment="1">
      <alignment horizontal="right"/>
    </xf>
    <xf numFmtId="172" fontId="4" fillId="0" borderId="6" xfId="0" applyNumberFormat="1" applyFont="1" applyBorder="1"/>
    <xf numFmtId="166" fontId="8" fillId="0" borderId="5" xfId="0" applyNumberFormat="1" applyFont="1" applyBorder="1"/>
    <xf numFmtId="37" fontId="4" fillId="0" borderId="5" xfId="0" applyNumberFormat="1" applyFont="1" applyBorder="1" applyAlignment="1" applyProtection="1">
      <alignment horizontal="fill"/>
    </xf>
    <xf numFmtId="37" fontId="4" fillId="0" borderId="6" xfId="0" applyNumberFormat="1" applyFont="1" applyBorder="1" applyAlignment="1" applyProtection="1">
      <alignment horizontal="fill"/>
    </xf>
    <xf numFmtId="3" fontId="4" fillId="0" borderId="9" xfId="0" quotePrefix="1" applyNumberFormat="1" applyFont="1" applyBorder="1" applyAlignment="1" applyProtection="1">
      <alignment horizontal="right"/>
    </xf>
    <xf numFmtId="37" fontId="4" fillId="0" borderId="9" xfId="0" quotePrefix="1" applyNumberFormat="1" applyFont="1" applyBorder="1" applyAlignment="1">
      <alignment horizontal="right"/>
    </xf>
    <xf numFmtId="166" fontId="4" fillId="0" borderId="6" xfId="0" quotePrefix="1" applyNumberFormat="1" applyFont="1" applyBorder="1" applyAlignment="1" applyProtection="1">
      <alignment horizontal="right"/>
    </xf>
    <xf numFmtId="164" fontId="5" fillId="0" borderId="0" xfId="0" applyFont="1" applyAlignment="1">
      <alignment horizontal="center" wrapText="1"/>
    </xf>
    <xf numFmtId="164" fontId="6" fillId="0" borderId="0" xfId="0" applyFont="1" applyAlignment="1"/>
    <xf numFmtId="3" fontId="4" fillId="0" borderId="3" xfId="0" applyNumberFormat="1" applyFont="1" applyBorder="1" applyProtection="1"/>
    <xf numFmtId="3" fontId="4" fillId="0" borderId="4" xfId="0" applyNumberFormat="1" applyFont="1" applyBorder="1" applyProtection="1"/>
    <xf numFmtId="3" fontId="4" fillId="0" borderId="6" xfId="0" applyNumberFormat="1" applyFont="1" applyBorder="1" applyProtection="1"/>
    <xf numFmtId="3" fontId="4" fillId="0" borderId="6" xfId="0" quotePrefix="1" applyNumberFormat="1" applyFont="1" applyBorder="1" applyAlignment="1" applyProtection="1">
      <alignment horizontal="right"/>
    </xf>
    <xf numFmtId="164" fontId="8" fillId="0" borderId="0" xfId="0" applyFont="1" applyBorder="1" applyAlignment="1">
      <alignment horizontal="center"/>
    </xf>
    <xf numFmtId="166" fontId="4" fillId="0" borderId="5" xfId="0" applyNumberFormat="1" applyFont="1" applyBorder="1" applyAlignment="1">
      <alignment horizontal="right"/>
    </xf>
    <xf numFmtId="37" fontId="8" fillId="0" borderId="0" xfId="0" applyNumberFormat="1" applyFont="1" applyBorder="1" applyAlignment="1">
      <alignment horizontal="center"/>
    </xf>
    <xf numFmtId="164" fontId="8" fillId="0" borderId="8" xfId="0" applyFont="1" applyBorder="1" applyAlignment="1">
      <alignment horizontal="right"/>
    </xf>
    <xf numFmtId="171" fontId="8" fillId="0" borderId="11" xfId="0" applyNumberFormat="1" applyFont="1" applyBorder="1" applyAlignment="1">
      <alignment horizontal="center"/>
    </xf>
    <xf numFmtId="171" fontId="8" fillId="0" borderId="8" xfId="0" applyNumberFormat="1" applyFont="1" applyBorder="1" applyAlignment="1">
      <alignment horizontal="center"/>
    </xf>
    <xf numFmtId="171" fontId="8" fillId="0" borderId="12" xfId="0" applyNumberFormat="1" applyFont="1" applyBorder="1" applyAlignment="1">
      <alignment horizontal="center"/>
    </xf>
    <xf numFmtId="164" fontId="8" fillId="0" borderId="0" xfId="0" applyFont="1" applyBorder="1" applyAlignment="1">
      <alignment horizontal="right"/>
    </xf>
    <xf numFmtId="164" fontId="8" fillId="0" borderId="6" xfId="0" applyFont="1" applyBorder="1" applyAlignment="1">
      <alignment horizontal="center"/>
    </xf>
    <xf numFmtId="164" fontId="8" fillId="0" borderId="12" xfId="0" applyFont="1" applyBorder="1" applyAlignment="1">
      <alignment horizontal="right"/>
    </xf>
    <xf numFmtId="164" fontId="8" fillId="0" borderId="13" xfId="0" applyFont="1" applyBorder="1" applyAlignment="1">
      <alignment horizontal="center"/>
    </xf>
    <xf numFmtId="164" fontId="8" fillId="0" borderId="13" xfId="0" applyFont="1" applyBorder="1" applyAlignment="1">
      <alignment horizontal="right"/>
    </xf>
    <xf numFmtId="164" fontId="8" fillId="0" borderId="7" xfId="0" applyFont="1" applyBorder="1" applyAlignment="1">
      <alignment horizontal="center"/>
    </xf>
    <xf numFmtId="164" fontId="8" fillId="0" borderId="0" xfId="0" applyFont="1" applyAlignment="1">
      <alignment horizontal="centerContinuous"/>
    </xf>
    <xf numFmtId="164" fontId="8" fillId="0" borderId="0" xfId="0" applyFont="1" applyBorder="1" applyAlignment="1">
      <alignment horizontal="centerContinuous"/>
    </xf>
    <xf numFmtId="164" fontId="11" fillId="0" borderId="0" xfId="0" applyFont="1" applyAlignment="1">
      <alignment horizontal="center"/>
    </xf>
    <xf numFmtId="164" fontId="10" fillId="0" borderId="0" xfId="0" applyFont="1" applyAlignment="1">
      <alignment horizontal="left"/>
    </xf>
    <xf numFmtId="164" fontId="0" fillId="0" borderId="0" xfId="0" applyAlignment="1">
      <alignment horizontal="left" wrapText="1"/>
    </xf>
    <xf numFmtId="164" fontId="10" fillId="0" borderId="0" xfId="0" applyFont="1" applyAlignment="1">
      <alignment horizontal="left" wrapText="1"/>
    </xf>
    <xf numFmtId="37" fontId="4" fillId="0" borderId="3" xfId="3" applyNumberFormat="1" applyFont="1" applyBorder="1" applyProtection="1"/>
    <xf numFmtId="3" fontId="4" fillId="2" borderId="4" xfId="0" applyNumberFormat="1" applyFont="1" applyFill="1" applyBorder="1" applyAlignment="1" applyProtection="1">
      <alignment horizontal="center" vertical="center"/>
    </xf>
    <xf numFmtId="3" fontId="4" fillId="0" borderId="4" xfId="0" applyNumberFormat="1" applyFont="1" applyBorder="1" applyAlignment="1">
      <alignment horizontal="center" vertical="center"/>
    </xf>
    <xf numFmtId="164" fontId="6" fillId="0" borderId="0" xfId="0" applyFont="1" applyAlignment="1">
      <alignment vertical="center" wrapText="1"/>
    </xf>
    <xf numFmtId="166" fontId="4" fillId="0" borderId="5" xfId="0" quotePrefix="1" applyNumberFormat="1" applyFont="1" applyBorder="1" applyAlignment="1">
      <alignment horizontal="right"/>
    </xf>
    <xf numFmtId="164" fontId="5" fillId="0" borderId="0" xfId="0" applyFont="1" applyAlignment="1" applyProtection="1">
      <alignment horizontal="left" vertical="center" wrapText="1"/>
    </xf>
    <xf numFmtId="164" fontId="5" fillId="0" borderId="0" xfId="0" applyFont="1" applyAlignment="1" applyProtection="1">
      <alignment vertical="center" wrapText="1"/>
    </xf>
    <xf numFmtId="164" fontId="5" fillId="0" borderId="0" xfId="0" applyFont="1" applyAlignment="1" applyProtection="1">
      <alignment vertical="center"/>
    </xf>
    <xf numFmtId="164" fontId="2" fillId="0" borderId="0" xfId="0" applyFont="1" applyAlignment="1"/>
    <xf numFmtId="164" fontId="2" fillId="0" borderId="0" xfId="0" applyFont="1" applyAlignment="1">
      <alignment horizontal="left" wrapText="1"/>
    </xf>
    <xf numFmtId="164" fontId="4" fillId="0" borderId="0" xfId="0" applyFont="1" applyBorder="1" applyAlignment="1">
      <alignment horizontal="center"/>
    </xf>
    <xf numFmtId="164" fontId="15" fillId="2" borderId="3" xfId="0" applyFont="1" applyFill="1" applyBorder="1" applyAlignment="1">
      <alignment horizontal="center" vertical="center" wrapText="1"/>
    </xf>
    <xf numFmtId="164" fontId="15" fillId="0" borderId="5" xfId="0" applyFont="1" applyBorder="1" applyAlignment="1"/>
    <xf numFmtId="169" fontId="15" fillId="0" borderId="10" xfId="1" applyNumberFormat="1" applyFont="1" applyBorder="1" applyAlignment="1"/>
    <xf numFmtId="164" fontId="15" fillId="0" borderId="10" xfId="0" applyFont="1" applyBorder="1" applyAlignment="1"/>
    <xf numFmtId="164" fontId="15" fillId="0" borderId="6" xfId="0" applyFont="1" applyBorder="1" applyAlignment="1"/>
    <xf numFmtId="169" fontId="15" fillId="0" borderId="5" xfId="1" applyNumberFormat="1" applyFont="1" applyBorder="1" applyAlignment="1"/>
    <xf numFmtId="164" fontId="15" fillId="0" borderId="9" xfId="0" applyFont="1" applyBorder="1" applyAlignment="1"/>
    <xf numFmtId="169" fontId="15" fillId="0" borderId="9" xfId="1" applyNumberFormat="1" applyFont="1" applyBorder="1" applyAlignment="1"/>
    <xf numFmtId="180" fontId="15" fillId="0" borderId="5" xfId="0" quotePrefix="1" applyNumberFormat="1" applyFont="1" applyBorder="1" applyAlignment="1"/>
    <xf numFmtId="180" fontId="15" fillId="0" borderId="6" xfId="0" quotePrefix="1" applyNumberFormat="1" applyFont="1" applyBorder="1" applyAlignment="1"/>
    <xf numFmtId="164" fontId="6" fillId="0" borderId="1" xfId="0" applyFont="1" applyBorder="1" applyAlignment="1">
      <alignment vertical="center"/>
    </xf>
    <xf numFmtId="164" fontId="4" fillId="0" borderId="1" xfId="0" applyFont="1" applyBorder="1" applyAlignment="1" applyProtection="1">
      <alignment vertical="center"/>
    </xf>
    <xf numFmtId="164" fontId="4" fillId="0" borderId="10" xfId="0" applyFont="1" applyBorder="1" applyAlignment="1">
      <alignment horizontal="center"/>
    </xf>
    <xf numFmtId="169" fontId="4" fillId="0" borderId="10" xfId="1" applyNumberFormat="1" applyFont="1" applyBorder="1"/>
    <xf numFmtId="169" fontId="4" fillId="0" borderId="5" xfId="1" applyNumberFormat="1" applyFont="1" applyBorder="1"/>
    <xf numFmtId="169" fontId="4" fillId="0" borderId="5" xfId="1" applyNumberFormat="1" applyFont="1" applyBorder="1" applyAlignment="1">
      <alignment horizontal="left" indent="3"/>
    </xf>
    <xf numFmtId="169" fontId="4" fillId="0" borderId="5" xfId="1" applyNumberFormat="1" applyFont="1" applyBorder="1" applyAlignment="1">
      <alignment horizontal="left" indent="2"/>
    </xf>
    <xf numFmtId="169" fontId="4" fillId="0" borderId="9" xfId="1" applyNumberFormat="1" applyFont="1" applyBorder="1"/>
    <xf numFmtId="169" fontId="4" fillId="0" borderId="9" xfId="1" applyNumberFormat="1" applyFont="1" applyBorder="1" applyAlignment="1">
      <alignment horizontal="left" indent="2"/>
    </xf>
    <xf numFmtId="169" fontId="4" fillId="0" borderId="10" xfId="1" applyNumberFormat="1" applyFont="1" applyBorder="1" applyAlignment="1">
      <alignment horizontal="left" indent="2"/>
    </xf>
    <xf numFmtId="164" fontId="5" fillId="0" borderId="0" xfId="0" applyFont="1"/>
    <xf numFmtId="164" fontId="4" fillId="0" borderId="0" xfId="0" applyFont="1" applyBorder="1" applyAlignment="1">
      <alignment horizontal="left"/>
    </xf>
    <xf numFmtId="37" fontId="4" fillId="0" borderId="5" xfId="0" quotePrefix="1" applyNumberFormat="1" applyFont="1" applyBorder="1" applyAlignment="1" applyProtection="1">
      <alignment horizontal="right" indent="1"/>
    </xf>
    <xf numFmtId="164" fontId="8" fillId="0" borderId="11" xfId="0" applyFont="1" applyFill="1" applyBorder="1" applyAlignment="1">
      <alignment horizontal="right"/>
    </xf>
    <xf numFmtId="164" fontId="8" fillId="0" borderId="14" xfId="0" applyFont="1" applyFill="1" applyBorder="1" applyAlignment="1">
      <alignment horizontal="center"/>
    </xf>
    <xf numFmtId="164" fontId="8" fillId="0" borderId="14" xfId="0" applyFont="1" applyFill="1" applyBorder="1" applyAlignment="1">
      <alignment horizontal="right"/>
    </xf>
    <xf numFmtId="164" fontId="4" fillId="0" borderId="4" xfId="0" applyFont="1" applyFill="1" applyBorder="1" applyAlignment="1">
      <alignment horizontal="center"/>
    </xf>
    <xf numFmtId="164" fontId="4" fillId="0" borderId="0" xfId="0" applyFont="1" applyAlignment="1">
      <alignment horizontal="left" wrapText="1"/>
    </xf>
    <xf numFmtId="172" fontId="0" fillId="0" borderId="0" xfId="0" applyNumberFormat="1"/>
    <xf numFmtId="164" fontId="17" fillId="0" borderId="0" xfId="0" applyFont="1"/>
    <xf numFmtId="164" fontId="15" fillId="0" borderId="3" xfId="0" applyFont="1" applyFill="1" applyBorder="1" applyAlignment="1">
      <alignment horizontal="center" vertical="center" wrapText="1"/>
    </xf>
    <xf numFmtId="164" fontId="15" fillId="0" borderId="10" xfId="0" applyFont="1" applyBorder="1" applyAlignment="1">
      <alignment horizontal="center" wrapText="1"/>
    </xf>
    <xf numFmtId="164" fontId="15" fillId="0" borderId="5" xfId="0" applyFont="1" applyBorder="1" applyAlignment="1">
      <alignment horizontal="center" wrapText="1"/>
    </xf>
    <xf numFmtId="164" fontId="15" fillId="0" borderId="9" xfId="0" applyFont="1" applyBorder="1" applyAlignment="1">
      <alignment horizontal="right" wrapText="1"/>
    </xf>
    <xf numFmtId="37" fontId="15" fillId="0" borderId="10" xfId="0" applyNumberFormat="1" applyFont="1" applyBorder="1" applyAlignment="1">
      <alignment horizontal="right" wrapText="1"/>
    </xf>
    <xf numFmtId="37" fontId="15" fillId="0" borderId="5" xfId="0" applyNumberFormat="1" applyFont="1" applyBorder="1" applyAlignment="1">
      <alignment horizontal="right" wrapText="1"/>
    </xf>
    <xf numFmtId="37" fontId="15" fillId="0" borderId="5" xfId="0" quotePrefix="1" applyNumberFormat="1" applyFont="1" applyBorder="1" applyAlignment="1">
      <alignment horizontal="right" wrapText="1" indent="1"/>
    </xf>
    <xf numFmtId="177" fontId="15" fillId="0" borderId="10" xfId="1" applyNumberFormat="1" applyFont="1" applyBorder="1" applyAlignment="1">
      <alignment horizontal="right" wrapText="1"/>
    </xf>
    <xf numFmtId="177" fontId="15" fillId="0" borderId="5" xfId="1" applyNumberFormat="1" applyFont="1" applyBorder="1" applyAlignment="1">
      <alignment horizontal="right" wrapText="1"/>
    </xf>
    <xf numFmtId="177" fontId="15" fillId="0" borderId="5" xfId="1" quotePrefix="1" applyNumberFormat="1" applyFont="1" applyBorder="1" applyAlignment="1">
      <alignment horizontal="right" wrapText="1"/>
    </xf>
    <xf numFmtId="177" fontId="15" fillId="0" borderId="5" xfId="1" quotePrefix="1" applyNumberFormat="1" applyFont="1" applyBorder="1" applyAlignment="1">
      <alignment horizontal="right" wrapText="1" indent="1"/>
    </xf>
    <xf numFmtId="177" fontId="15" fillId="0" borderId="9" xfId="1" applyNumberFormat="1" applyFont="1" applyBorder="1" applyAlignment="1">
      <alignment horizontal="right" wrapText="1"/>
    </xf>
    <xf numFmtId="177" fontId="15" fillId="0" borderId="10" xfId="1" quotePrefix="1" applyNumberFormat="1" applyFont="1" applyBorder="1" applyAlignment="1">
      <alignment horizontal="right" wrapText="1"/>
    </xf>
    <xf numFmtId="164" fontId="4" fillId="0" borderId="10" xfId="0" applyFont="1" applyBorder="1"/>
    <xf numFmtId="166" fontId="4" fillId="0" borderId="10" xfId="0" quotePrefix="1" applyNumberFormat="1" applyFont="1" applyBorder="1" applyAlignment="1" applyProtection="1">
      <alignment horizontal="center"/>
    </xf>
    <xf numFmtId="166" fontId="4" fillId="0" borderId="5" xfId="0" applyNumberFormat="1" applyFont="1" applyBorder="1" applyAlignment="1" applyProtection="1">
      <alignment horizontal="center"/>
    </xf>
    <xf numFmtId="164" fontId="4" fillId="0" borderId="1" xfId="0" applyFont="1" applyBorder="1"/>
    <xf numFmtId="37" fontId="4" fillId="0" borderId="3" xfId="0" applyNumberFormat="1" applyFont="1" applyBorder="1" applyAlignment="1" applyProtection="1"/>
    <xf numFmtId="164" fontId="4" fillId="0" borderId="0" xfId="0" applyFont="1" applyFill="1" applyAlignment="1" applyProtection="1"/>
    <xf numFmtId="164" fontId="5" fillId="0" borderId="0" xfId="0" applyFont="1" applyFill="1" applyAlignment="1" applyProtection="1"/>
    <xf numFmtId="164" fontId="7" fillId="0" borderId="0" xfId="0" applyFont="1" applyFill="1" applyAlignment="1" applyProtection="1"/>
    <xf numFmtId="164" fontId="4" fillId="0" borderId="0" xfId="0" applyFont="1" applyBorder="1" applyAlignment="1"/>
    <xf numFmtId="164" fontId="8" fillId="0" borderId="0" xfId="0" applyFont="1" applyBorder="1" applyAlignment="1"/>
    <xf numFmtId="177" fontId="4" fillId="0" borderId="5" xfId="1" applyNumberFormat="1" applyFont="1" applyBorder="1"/>
    <xf numFmtId="177" fontId="4" fillId="0" borderId="9" xfId="1" applyNumberFormat="1" applyFont="1" applyBorder="1"/>
    <xf numFmtId="164" fontId="6" fillId="0" borderId="0" xfId="0" applyFont="1" applyAlignment="1">
      <alignment vertical="center"/>
    </xf>
    <xf numFmtId="164" fontId="5" fillId="0" borderId="13" xfId="0" applyFont="1" applyBorder="1" applyAlignment="1" applyProtection="1">
      <alignment vertical="center"/>
    </xf>
    <xf numFmtId="164" fontId="4" fillId="0" borderId="14" xfId="0" applyFont="1" applyBorder="1" applyAlignment="1">
      <alignment horizontal="center"/>
    </xf>
    <xf numFmtId="164" fontId="4" fillId="0" borderId="10" xfId="0" applyFont="1" applyBorder="1" applyAlignment="1">
      <alignment horizontal="center" vertical="center" wrapText="1"/>
    </xf>
    <xf numFmtId="164" fontId="4" fillId="0" borderId="9" xfId="0" applyFont="1" applyBorder="1" applyAlignment="1">
      <alignment horizontal="center" vertical="center" wrapText="1"/>
    </xf>
    <xf numFmtId="164" fontId="4" fillId="0" borderId="10" xfId="0" applyFont="1" applyBorder="1" applyAlignment="1" applyProtection="1">
      <alignment horizontal="center" vertical="center"/>
    </xf>
    <xf numFmtId="164" fontId="4" fillId="0" borderId="11" xfId="0" applyFont="1" applyBorder="1" applyAlignment="1" applyProtection="1">
      <alignment horizontal="center" vertical="center" wrapText="1"/>
    </xf>
    <xf numFmtId="164" fontId="4" fillId="0" borderId="14" xfId="0" applyFont="1" applyBorder="1" applyAlignment="1" applyProtection="1">
      <alignment horizontal="center" vertical="center" wrapText="1"/>
    </xf>
    <xf numFmtId="164" fontId="4" fillId="0" borderId="11" xfId="0" applyFont="1" applyBorder="1" applyAlignment="1">
      <alignment horizontal="center" vertical="center"/>
    </xf>
    <xf numFmtId="164" fontId="4" fillId="0" borderId="14" xfId="0" applyFont="1" applyBorder="1" applyAlignment="1">
      <alignment horizontal="center" vertical="center"/>
    </xf>
    <xf numFmtId="164" fontId="4" fillId="0" borderId="4" xfId="0" applyFont="1" applyBorder="1" applyAlignment="1">
      <alignment horizontal="center" vertical="center"/>
    </xf>
    <xf numFmtId="164" fontId="4" fillId="0" borderId="11" xfId="0" applyFont="1" applyBorder="1" applyAlignment="1" applyProtection="1">
      <alignment horizontal="center"/>
    </xf>
    <xf numFmtId="164" fontId="4" fillId="0" borderId="14" xfId="0" applyFont="1" applyBorder="1" applyAlignment="1" applyProtection="1">
      <alignment horizontal="center"/>
    </xf>
    <xf numFmtId="164" fontId="4" fillId="0" borderId="10" xfId="0" applyFont="1" applyBorder="1" applyAlignment="1">
      <alignment horizontal="center" vertical="center"/>
    </xf>
    <xf numFmtId="164" fontId="4" fillId="0" borderId="9" xfId="0" applyFont="1" applyBorder="1" applyAlignment="1">
      <alignment horizontal="center" vertical="center"/>
    </xf>
    <xf numFmtId="164" fontId="4" fillId="0" borderId="5" xfId="0" applyFont="1" applyBorder="1" applyAlignment="1">
      <alignment horizontal="center" vertical="center" wrapText="1"/>
    </xf>
    <xf numFmtId="167" fontId="4" fillId="0" borderId="5" xfId="0" quotePrefix="1" applyNumberFormat="1" applyFont="1" applyBorder="1" applyAlignment="1" applyProtection="1">
      <alignment horizontal="right" indent="1"/>
    </xf>
    <xf numFmtId="167" fontId="15" fillId="0" borderId="9" xfId="0" applyNumberFormat="1" applyFont="1" applyBorder="1" applyAlignment="1"/>
    <xf numFmtId="167" fontId="15" fillId="0" borderId="6" xfId="0" applyNumberFormat="1" applyFont="1" applyBorder="1" applyAlignment="1"/>
    <xf numFmtId="167" fontId="15" fillId="0" borderId="7" xfId="0" applyNumberFormat="1" applyFont="1" applyBorder="1" applyAlignment="1"/>
    <xf numFmtId="167" fontId="4" fillId="0" borderId="5" xfId="0" quotePrefix="1" applyNumberFormat="1" applyFont="1" applyBorder="1" applyAlignment="1" applyProtection="1">
      <alignment horizontal="right"/>
    </xf>
    <xf numFmtId="164" fontId="4" fillId="0" borderId="5" xfId="0" applyFont="1" applyBorder="1" applyAlignment="1" applyProtection="1">
      <alignment horizontal="center" vertical="center"/>
    </xf>
    <xf numFmtId="164" fontId="4" fillId="0" borderId="9" xfId="0" applyFont="1" applyBorder="1" applyAlignment="1" applyProtection="1">
      <alignment horizontal="center" vertical="center"/>
    </xf>
    <xf numFmtId="3" fontId="4" fillId="0" borderId="11" xfId="0" applyNumberFormat="1" applyFont="1" applyBorder="1" applyAlignment="1">
      <alignment horizontal="center" vertical="center"/>
    </xf>
    <xf numFmtId="37" fontId="15" fillId="0" borderId="5" xfId="0" quotePrefix="1" applyNumberFormat="1" applyFont="1" applyBorder="1" applyAlignment="1">
      <alignment wrapText="1"/>
    </xf>
    <xf numFmtId="164" fontId="0" fillId="0" borderId="0" xfId="0" applyAlignment="1">
      <alignment vertical="center"/>
    </xf>
    <xf numFmtId="164" fontId="8" fillId="0" borderId="0" xfId="0" applyFont="1" applyAlignment="1">
      <alignment horizontal="center"/>
    </xf>
    <xf numFmtId="164" fontId="5" fillId="0" borderId="0" xfId="0" applyFont="1" applyBorder="1" applyAlignment="1">
      <alignment horizontal="center"/>
    </xf>
    <xf numFmtId="167" fontId="4" fillId="0" borderId="5" xfId="0" applyNumberFormat="1" applyFont="1" applyBorder="1"/>
    <xf numFmtId="164" fontId="4" fillId="0" borderId="4" xfId="0" applyFont="1" applyBorder="1"/>
    <xf numFmtId="2" fontId="4" fillId="0" borderId="9" xfId="0" applyNumberFormat="1" applyFont="1" applyBorder="1"/>
    <xf numFmtId="3" fontId="15" fillId="0" borderId="9" xfId="0" applyNumberFormat="1" applyFont="1" applyBorder="1" applyAlignment="1"/>
    <xf numFmtId="164" fontId="20" fillId="0" borderId="17" xfId="0" applyFont="1" applyBorder="1" applyAlignment="1">
      <alignment horizontal="right" vertical="center" wrapText="1"/>
    </xf>
    <xf numFmtId="164" fontId="19" fillId="0" borderId="16" xfId="0" applyFont="1" applyBorder="1" applyAlignment="1">
      <alignment horizontal="right" vertical="center" wrapText="1"/>
    </xf>
    <xf numFmtId="3" fontId="15" fillId="0" borderId="9" xfId="0" applyNumberFormat="1" applyFont="1" applyBorder="1" applyAlignment="1">
      <alignment horizontal="right" wrapText="1"/>
    </xf>
    <xf numFmtId="164" fontId="21" fillId="0" borderId="16" xfId="0" applyFont="1" applyBorder="1" applyAlignment="1">
      <alignment horizontal="center" wrapText="1"/>
    </xf>
    <xf numFmtId="164" fontId="21" fillId="0" borderId="17" xfId="0" applyFont="1" applyBorder="1" applyAlignment="1">
      <alignment horizontal="center" wrapText="1"/>
    </xf>
    <xf numFmtId="164" fontId="20" fillId="0" borderId="18" xfId="0" applyFont="1" applyBorder="1" applyAlignment="1">
      <alignment horizontal="right" vertical="center" wrapText="1"/>
    </xf>
    <xf numFmtId="164" fontId="19" fillId="0" borderId="16" xfId="0" applyFont="1" applyBorder="1" applyAlignment="1">
      <alignment horizontal="left" vertical="center" wrapText="1"/>
    </xf>
    <xf numFmtId="164" fontId="4" fillId="0" borderId="12" xfId="0" applyFont="1" applyBorder="1"/>
    <xf numFmtId="164" fontId="4" fillId="0" borderId="8" xfId="0" applyFont="1" applyBorder="1"/>
    <xf numFmtId="3" fontId="19" fillId="0" borderId="16" xfId="0" applyNumberFormat="1" applyFont="1" applyBorder="1" applyAlignment="1">
      <alignment horizontal="right" vertical="center" wrapText="1"/>
    </xf>
    <xf numFmtId="3" fontId="20" fillId="0" borderId="17" xfId="0" applyNumberFormat="1" applyFont="1" applyBorder="1" applyAlignment="1">
      <alignment horizontal="right" vertical="center" wrapText="1"/>
    </xf>
    <xf numFmtId="167" fontId="19" fillId="0" borderId="16" xfId="0" applyNumberFormat="1" applyFont="1" applyBorder="1" applyAlignment="1">
      <alignment horizontal="right" vertical="center" wrapText="1"/>
    </xf>
    <xf numFmtId="167" fontId="20" fillId="0" borderId="17" xfId="0" applyNumberFormat="1" applyFont="1" applyBorder="1" applyAlignment="1">
      <alignment horizontal="right" vertical="center" wrapText="1"/>
    </xf>
    <xf numFmtId="3" fontId="4" fillId="0" borderId="5" xfId="0" applyNumberFormat="1" applyFont="1" applyBorder="1"/>
    <xf numFmtId="3" fontId="4" fillId="0" borderId="0" xfId="0" applyNumberFormat="1" applyFont="1"/>
    <xf numFmtId="164" fontId="4" fillId="0" borderId="0" xfId="0" applyFont="1" applyAlignment="1"/>
    <xf numFmtId="164" fontId="8" fillId="0" borderId="0" xfId="0" applyFont="1" applyAlignment="1"/>
    <xf numFmtId="164" fontId="5" fillId="0" borderId="0" xfId="0" applyFont="1" applyAlignment="1"/>
    <xf numFmtId="164" fontId="5" fillId="0" borderId="0" xfId="0" applyFont="1" applyBorder="1" applyAlignment="1"/>
    <xf numFmtId="164" fontId="4" fillId="0" borderId="0" xfId="0" applyFont="1" applyBorder="1" applyAlignment="1"/>
    <xf numFmtId="164" fontId="8" fillId="0" borderId="0" xfId="0" applyFont="1" applyBorder="1" applyAlignment="1"/>
    <xf numFmtId="164" fontId="4" fillId="0" borderId="0" xfId="0" applyFont="1" applyBorder="1" applyAlignment="1">
      <alignment vertical="center" wrapText="1"/>
    </xf>
    <xf numFmtId="164" fontId="6" fillId="0" borderId="0" xfId="0" applyFont="1" applyBorder="1" applyAlignment="1"/>
    <xf numFmtId="164" fontId="4" fillId="0" borderId="11" xfId="0" applyFont="1" applyBorder="1" applyAlignment="1">
      <alignment horizontal="center"/>
    </xf>
    <xf numFmtId="164" fontId="4" fillId="0" borderId="14" xfId="0" applyFont="1" applyBorder="1" applyAlignment="1">
      <alignment horizontal="center"/>
    </xf>
    <xf numFmtId="164" fontId="4" fillId="0" borderId="4" xfId="0" applyFont="1" applyBorder="1" applyAlignment="1">
      <alignment horizontal="center"/>
    </xf>
    <xf numFmtId="164" fontId="5" fillId="0" borderId="0" xfId="0" applyFont="1" applyAlignment="1">
      <alignment horizontal="center"/>
    </xf>
    <xf numFmtId="164" fontId="4" fillId="0" borderId="10" xfId="0" applyFont="1" applyBorder="1" applyAlignment="1">
      <alignment horizontal="center" vertical="center" wrapText="1"/>
    </xf>
    <xf numFmtId="164" fontId="4" fillId="0" borderId="9" xfId="0" applyFont="1" applyBorder="1" applyAlignment="1">
      <alignment horizontal="center" vertical="center" wrapText="1"/>
    </xf>
    <xf numFmtId="164" fontId="11" fillId="0" borderId="0" xfId="0" applyFont="1" applyAlignment="1">
      <alignment horizontal="center"/>
    </xf>
    <xf numFmtId="164" fontId="4" fillId="0" borderId="0" xfId="0" applyFont="1" applyAlignment="1">
      <alignment horizontal="center"/>
    </xf>
    <xf numFmtId="164" fontId="15" fillId="2" borderId="10" xfId="0" applyFont="1" applyFill="1" applyBorder="1" applyAlignment="1">
      <alignment horizontal="center" vertical="center" wrapText="1"/>
    </xf>
    <xf numFmtId="164" fontId="15" fillId="2" borderId="9" xfId="0" applyFont="1" applyFill="1" applyBorder="1" applyAlignment="1">
      <alignment horizontal="center" vertical="center" wrapText="1"/>
    </xf>
    <xf numFmtId="164" fontId="15" fillId="2" borderId="11" xfId="0" applyFont="1" applyFill="1" applyBorder="1" applyAlignment="1">
      <alignment horizontal="center" vertical="center" wrapText="1"/>
    </xf>
    <xf numFmtId="164" fontId="15" fillId="2" borderId="4" xfId="0" applyFont="1" applyFill="1" applyBorder="1" applyAlignment="1">
      <alignment horizontal="center" vertical="center" wrapText="1"/>
    </xf>
    <xf numFmtId="164" fontId="14" fillId="0" borderId="0" xfId="0" applyFont="1" applyAlignment="1">
      <alignment horizontal="left" wrapText="1"/>
    </xf>
    <xf numFmtId="164" fontId="16" fillId="0" borderId="0" xfId="0" applyFont="1" applyAlignment="1"/>
    <xf numFmtId="164" fontId="13" fillId="0" borderId="0" xfId="0" applyFont="1" applyAlignment="1">
      <alignment horizontal="left" wrapText="1"/>
    </xf>
    <xf numFmtId="164" fontId="13" fillId="0" borderId="0" xfId="0" applyFont="1" applyBorder="1" applyAlignment="1">
      <alignment horizontal="left" wrapText="1"/>
    </xf>
    <xf numFmtId="164" fontId="16" fillId="0" borderId="0" xfId="0" applyFont="1" applyBorder="1" applyAlignment="1"/>
    <xf numFmtId="164" fontId="4" fillId="0" borderId="0" xfId="0" applyFont="1" applyAlignment="1">
      <alignment vertical="center" wrapText="1"/>
    </xf>
    <xf numFmtId="164" fontId="6" fillId="0" borderId="0" xfId="0" applyFont="1" applyAlignment="1">
      <alignment vertical="center" wrapText="1"/>
    </xf>
    <xf numFmtId="164" fontId="4" fillId="0" borderId="1" xfId="0" quotePrefix="1" applyFont="1" applyBorder="1" applyAlignment="1" applyProtection="1">
      <alignment horizontal="left" vertical="center" wrapText="1"/>
    </xf>
    <xf numFmtId="164" fontId="6" fillId="0" borderId="1" xfId="0" applyFont="1" applyBorder="1" applyAlignment="1">
      <alignment vertical="center" wrapText="1"/>
    </xf>
    <xf numFmtId="164" fontId="4" fillId="0" borderId="13" xfId="0" applyFont="1" applyBorder="1" applyAlignment="1">
      <alignment horizontal="center"/>
    </xf>
    <xf numFmtId="164" fontId="4" fillId="0" borderId="13" xfId="0" applyFont="1" applyBorder="1" applyAlignment="1" applyProtection="1">
      <alignment horizontal="center"/>
    </xf>
    <xf numFmtId="164" fontId="4" fillId="0" borderId="0" xfId="0" applyFont="1" applyAlignment="1">
      <alignment horizontal="left" wrapText="1"/>
    </xf>
    <xf numFmtId="164" fontId="4" fillId="0" borderId="0" xfId="0" applyFont="1" applyAlignment="1">
      <alignment horizontal="left" vertical="center" wrapText="1"/>
    </xf>
    <xf numFmtId="164" fontId="15" fillId="0" borderId="10" xfId="0" applyFont="1" applyFill="1" applyBorder="1" applyAlignment="1">
      <alignment horizontal="center" vertical="center" wrapText="1"/>
    </xf>
    <xf numFmtId="164" fontId="15" fillId="0" borderId="9" xfId="0" applyFont="1" applyFill="1" applyBorder="1" applyAlignment="1">
      <alignment horizontal="center" vertical="center" wrapText="1"/>
    </xf>
    <xf numFmtId="164" fontId="15" fillId="0" borderId="11" xfId="0" applyFont="1" applyFill="1" applyBorder="1" applyAlignment="1">
      <alignment horizontal="center" vertical="center" wrapText="1"/>
    </xf>
    <xf numFmtId="164" fontId="15" fillId="0" borderId="4" xfId="0" applyFont="1" applyFill="1" applyBorder="1" applyAlignment="1">
      <alignment horizontal="center" vertical="center" wrapText="1"/>
    </xf>
    <xf numFmtId="164" fontId="4" fillId="0" borderId="0" xfId="0" applyFont="1" applyAlignment="1" applyProtection="1">
      <alignment horizontal="center"/>
    </xf>
    <xf numFmtId="164" fontId="4" fillId="0" borderId="0" xfId="0" applyFont="1" applyBorder="1" applyAlignment="1" applyProtection="1">
      <alignment horizontal="left" vertical="center"/>
    </xf>
    <xf numFmtId="164" fontId="6" fillId="0" borderId="0" xfId="0" applyFont="1" applyBorder="1" applyAlignment="1">
      <alignment vertical="center"/>
    </xf>
    <xf numFmtId="164" fontId="4" fillId="0" borderId="10" xfId="0" applyFont="1" applyBorder="1" applyAlignment="1">
      <alignment horizontal="center" vertical="center"/>
    </xf>
    <xf numFmtId="164" fontId="4" fillId="0" borderId="9" xfId="0" applyFont="1" applyBorder="1" applyAlignment="1">
      <alignment horizontal="center" vertical="center"/>
    </xf>
    <xf numFmtId="164" fontId="5" fillId="0" borderId="0" xfId="0" applyFont="1" applyAlignment="1" applyProtection="1">
      <alignment horizontal="center"/>
    </xf>
    <xf numFmtId="164" fontId="4" fillId="0" borderId="11" xfId="0" applyFont="1" applyBorder="1" applyAlignment="1" applyProtection="1">
      <alignment horizontal="center"/>
    </xf>
    <xf numFmtId="164" fontId="4" fillId="0" borderId="14" xfId="0" applyFont="1" applyBorder="1" applyAlignment="1" applyProtection="1">
      <alignment horizontal="center"/>
    </xf>
    <xf numFmtId="164" fontId="4" fillId="0" borderId="4" xfId="0" applyFont="1" applyBorder="1" applyAlignment="1" applyProtection="1">
      <alignment horizontal="center"/>
    </xf>
    <xf numFmtId="164" fontId="8" fillId="0" borderId="10" xfId="0" applyFont="1" applyBorder="1" applyAlignment="1">
      <alignment horizontal="center" vertical="center"/>
    </xf>
    <xf numFmtId="164" fontId="8" fillId="0" borderId="9" xfId="0" applyFont="1" applyBorder="1" applyAlignment="1">
      <alignment horizontal="center" vertical="center"/>
    </xf>
    <xf numFmtId="164" fontId="8" fillId="0" borderId="15" xfId="0" applyFont="1" applyBorder="1" applyAlignment="1">
      <alignment horizontal="center" vertical="center"/>
    </xf>
    <xf numFmtId="164" fontId="8" fillId="0" borderId="1" xfId="0" applyFont="1" applyBorder="1" applyAlignment="1">
      <alignment horizontal="center" vertical="center"/>
    </xf>
    <xf numFmtId="164" fontId="8" fillId="0" borderId="2" xfId="0" applyFont="1" applyBorder="1" applyAlignment="1">
      <alignment horizontal="center" vertical="center"/>
    </xf>
    <xf numFmtId="164" fontId="8" fillId="0" borderId="12" xfId="0" applyFont="1" applyBorder="1" applyAlignment="1">
      <alignment horizontal="center" vertical="center"/>
    </xf>
    <xf numFmtId="164" fontId="8" fillId="0" borderId="13" xfId="0" applyFont="1" applyBorder="1" applyAlignment="1">
      <alignment horizontal="center" vertical="center"/>
    </xf>
    <xf numFmtId="164" fontId="8" fillId="0" borderId="7" xfId="0" applyFont="1" applyBorder="1" applyAlignment="1">
      <alignment horizontal="center" vertical="center"/>
    </xf>
    <xf numFmtId="164" fontId="0" fillId="0" borderId="0" xfId="0" applyAlignment="1">
      <alignment horizontal="left" vertical="center" wrapText="1"/>
    </xf>
    <xf numFmtId="164" fontId="8" fillId="0" borderId="2" xfId="0" applyFont="1" applyBorder="1" applyAlignment="1">
      <alignment horizontal="center" vertical="center" wrapText="1"/>
    </xf>
    <xf numFmtId="164" fontId="8" fillId="0" borderId="6" xfId="0" applyFont="1" applyBorder="1" applyAlignment="1">
      <alignment horizontal="center" vertical="center" wrapText="1"/>
    </xf>
    <xf numFmtId="164" fontId="8" fillId="0" borderId="7" xfId="0" applyFont="1" applyBorder="1" applyAlignment="1">
      <alignment horizontal="center" vertical="center" wrapText="1"/>
    </xf>
    <xf numFmtId="164" fontId="7" fillId="0" borderId="0" xfId="0" applyFont="1" applyAlignment="1" applyProtection="1">
      <alignment horizontal="center"/>
    </xf>
    <xf numFmtId="164" fontId="6" fillId="0" borderId="9" xfId="0" applyFont="1" applyBorder="1" applyAlignment="1">
      <alignment horizontal="center" vertical="center" wrapText="1"/>
    </xf>
    <xf numFmtId="164" fontId="3" fillId="0" borderId="0" xfId="0" applyFont="1" applyAlignment="1">
      <alignment horizontal="center"/>
    </xf>
    <xf numFmtId="164" fontId="4" fillId="0" borderId="5" xfId="0" applyFont="1" applyBorder="1" applyAlignment="1">
      <alignment horizontal="center" vertical="center" wrapText="1"/>
    </xf>
    <xf numFmtId="164" fontId="4" fillId="0" borderId="2" xfId="0" applyFont="1" applyBorder="1" applyAlignment="1">
      <alignment horizontal="center" vertical="center" wrapText="1"/>
    </xf>
    <xf numFmtId="164" fontId="4" fillId="0" borderId="6" xfId="0" applyFont="1" applyBorder="1" applyAlignment="1">
      <alignment horizontal="center" vertical="center" wrapText="1"/>
    </xf>
    <xf numFmtId="164" fontId="4" fillId="0" borderId="7" xfId="0" applyFont="1" applyBorder="1" applyAlignment="1">
      <alignment horizontal="center" vertical="center" wrapText="1"/>
    </xf>
    <xf numFmtId="164" fontId="5" fillId="0" borderId="0" xfId="0" applyFont="1" applyAlignment="1" applyProtection="1">
      <alignment horizontal="center" vertical="center"/>
    </xf>
    <xf numFmtId="164" fontId="4" fillId="0" borderId="2" xfId="0" applyFont="1" applyBorder="1" applyAlignment="1">
      <alignment horizontal="center" wrapText="1"/>
    </xf>
    <xf numFmtId="164" fontId="4" fillId="0" borderId="7" xfId="0" applyFont="1" applyBorder="1" applyAlignment="1">
      <alignment horizontal="center" wrapText="1"/>
    </xf>
    <xf numFmtId="3" fontId="21" fillId="0" borderId="16" xfId="0" applyNumberFormat="1" applyFont="1" applyBorder="1" applyAlignment="1">
      <alignment horizontal="center" wrapText="1"/>
    </xf>
  </cellXfs>
  <cellStyles count="4">
    <cellStyle name="Comma" xfId="1" builtinId="3"/>
    <cellStyle name="Normal" xfId="0" builtinId="0"/>
    <cellStyle name="Normal 2" xfId="2"/>
    <cellStyle name="Normal_Overview"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dvlp.mdch.state.mi.us/osr/annuals/MxDiv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of Tables"/>
      <sheetName val="Overview"/>
      <sheetName val="MXPOP"/>
      <sheetName val="TAB301"/>
      <sheetName val="TAB302"/>
      <sheetName val="TAB303"/>
      <sheetName val="TAB304"/>
      <sheetName val="TAB305"/>
      <sheetName val="TAB306"/>
      <sheetName val="Duration of Mx at Dissolution"/>
      <sheetName val="Husband Custody"/>
      <sheetName val="Wife Custody"/>
      <sheetName val="Joint Custody"/>
      <sheetName val="Other Custody"/>
      <sheetName val="Marriage#'s"/>
      <sheetName val="Marriage Rates"/>
      <sheetName val="Divorce#'s"/>
      <sheetName val="Divorce Rates"/>
      <sheetName val="CntyTr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H86"/>
  <sheetViews>
    <sheetView workbookViewId="0">
      <selection activeCell="G30" sqref="G30"/>
    </sheetView>
  </sheetViews>
  <sheetFormatPr defaultRowHeight="15"/>
  <cols>
    <col min="1" max="1" width="3.875" style="2" customWidth="1"/>
    <col min="2" max="2" width="61.375" style="2" customWidth="1"/>
    <col min="3" max="16384" width="9" style="2"/>
  </cols>
  <sheetData>
    <row r="2" spans="2:2" ht="15.75">
      <c r="B2" s="46" t="s">
        <v>166</v>
      </c>
    </row>
    <row r="3" spans="2:2" ht="15.75">
      <c r="B3" s="107"/>
    </row>
    <row r="4" spans="2:2">
      <c r="B4" s="191" t="s">
        <v>15</v>
      </c>
    </row>
    <row r="5" spans="2:2" ht="15.75">
      <c r="B5" s="66" t="s">
        <v>16</v>
      </c>
    </row>
    <row r="6" spans="2:2">
      <c r="B6" s="65" t="s">
        <v>25</v>
      </c>
    </row>
    <row r="7" spans="2:2">
      <c r="B7" s="65" t="s">
        <v>273</v>
      </c>
    </row>
    <row r="9" spans="2:2">
      <c r="B9" s="65" t="s">
        <v>17</v>
      </c>
    </row>
    <row r="10" spans="2:2" ht="15.75">
      <c r="B10" s="137" t="s">
        <v>126</v>
      </c>
    </row>
    <row r="11" spans="2:2">
      <c r="B11" s="67" t="s">
        <v>274</v>
      </c>
    </row>
    <row r="13" spans="2:2">
      <c r="B13" s="65" t="s">
        <v>18</v>
      </c>
    </row>
    <row r="14" spans="2:2" ht="15.75">
      <c r="B14" s="137" t="s">
        <v>19</v>
      </c>
    </row>
    <row r="15" spans="2:2">
      <c r="B15" s="65" t="s">
        <v>275</v>
      </c>
    </row>
    <row r="17" spans="2:2">
      <c r="B17" s="65" t="s">
        <v>20</v>
      </c>
    </row>
    <row r="18" spans="2:2" ht="15.75">
      <c r="B18" s="138" t="s">
        <v>21</v>
      </c>
    </row>
    <row r="19" spans="2:2">
      <c r="B19" s="65" t="s">
        <v>268</v>
      </c>
    </row>
    <row r="21" spans="2:2">
      <c r="B21" s="2" t="s">
        <v>22</v>
      </c>
    </row>
    <row r="22" spans="2:2" ht="15.75">
      <c r="B22" s="163" t="s">
        <v>204</v>
      </c>
    </row>
    <row r="23" spans="2:2" ht="15.75">
      <c r="B23" s="163" t="s">
        <v>205</v>
      </c>
    </row>
    <row r="24" spans="2:2">
      <c r="B24" s="2" t="s">
        <v>257</v>
      </c>
    </row>
    <row r="26" spans="2:2">
      <c r="B26" s="65" t="s">
        <v>27</v>
      </c>
    </row>
    <row r="27" spans="2:2" ht="15.75">
      <c r="B27" s="139" t="s">
        <v>23</v>
      </c>
    </row>
    <row r="28" spans="2:2" ht="15.75">
      <c r="B28" s="139" t="s">
        <v>24</v>
      </c>
    </row>
    <row r="29" spans="2:2">
      <c r="B29" s="65" t="s">
        <v>25</v>
      </c>
    </row>
    <row r="30" spans="2:2">
      <c r="B30" s="65" t="s">
        <v>240</v>
      </c>
    </row>
    <row r="32" spans="2:2">
      <c r="B32" s="65" t="s">
        <v>206</v>
      </c>
    </row>
    <row r="33" spans="2:8" ht="15.75">
      <c r="B33" s="66" t="s">
        <v>28</v>
      </c>
    </row>
    <row r="34" spans="2:8" ht="15.75">
      <c r="B34" s="66" t="s">
        <v>29</v>
      </c>
    </row>
    <row r="35" spans="2:8" ht="15.75">
      <c r="B35" s="66" t="s">
        <v>30</v>
      </c>
    </row>
    <row r="36" spans="2:8">
      <c r="B36" s="65" t="s">
        <v>270</v>
      </c>
    </row>
    <row r="38" spans="2:8">
      <c r="B38" s="245" t="s">
        <v>207</v>
      </c>
      <c r="C38" s="246"/>
      <c r="D38" s="246"/>
      <c r="E38" s="246"/>
      <c r="F38" s="246"/>
      <c r="G38" s="246"/>
      <c r="H38" s="246"/>
    </row>
    <row r="39" spans="2:8" ht="15.75">
      <c r="B39" s="247" t="s">
        <v>130</v>
      </c>
      <c r="C39" s="247"/>
      <c r="D39" s="247"/>
      <c r="E39" s="247"/>
      <c r="F39" s="247"/>
      <c r="G39" s="247"/>
      <c r="H39" s="247"/>
    </row>
    <row r="40" spans="2:8" ht="15.75">
      <c r="B40" s="248" t="s">
        <v>131</v>
      </c>
      <c r="C40" s="248"/>
      <c r="D40" s="248"/>
      <c r="E40" s="248"/>
      <c r="F40" s="248"/>
      <c r="G40" s="248"/>
      <c r="H40" s="248"/>
    </row>
    <row r="41" spans="2:8">
      <c r="B41" s="249" t="s">
        <v>259</v>
      </c>
      <c r="C41" s="250"/>
      <c r="D41" s="250"/>
      <c r="E41" s="250"/>
      <c r="F41" s="250"/>
      <c r="G41" s="250"/>
      <c r="H41" s="250"/>
    </row>
    <row r="42" spans="2:8">
      <c r="B42" s="194"/>
      <c r="C42" s="195"/>
      <c r="D42" s="195"/>
      <c r="E42" s="195"/>
      <c r="F42" s="195"/>
      <c r="G42" s="195"/>
      <c r="H42" s="195"/>
    </row>
    <row r="43" spans="2:8">
      <c r="B43" s="2" t="s">
        <v>208</v>
      </c>
    </row>
    <row r="44" spans="2:8" ht="15.75">
      <c r="B44" s="163" t="s">
        <v>171</v>
      </c>
    </row>
    <row r="45" spans="2:8">
      <c r="B45" s="2" t="s">
        <v>262</v>
      </c>
    </row>
    <row r="47" spans="2:8">
      <c r="B47" s="2" t="s">
        <v>209</v>
      </c>
    </row>
    <row r="48" spans="2:8" ht="15.75">
      <c r="B48" s="163" t="s">
        <v>179</v>
      </c>
    </row>
    <row r="49" spans="2:2">
      <c r="B49" s="2" t="s">
        <v>262</v>
      </c>
    </row>
    <row r="51" spans="2:2">
      <c r="B51" s="2" t="s">
        <v>210</v>
      </c>
    </row>
    <row r="52" spans="2:2" ht="15.75">
      <c r="B52" s="163" t="s">
        <v>180</v>
      </c>
    </row>
    <row r="53" spans="2:2">
      <c r="B53" s="2" t="s">
        <v>271</v>
      </c>
    </row>
    <row r="55" spans="2:2">
      <c r="B55" s="2" t="s">
        <v>211</v>
      </c>
    </row>
    <row r="56" spans="2:2" ht="15.75">
      <c r="B56" s="163" t="s">
        <v>182</v>
      </c>
    </row>
    <row r="57" spans="2:2" ht="15.75">
      <c r="B57" s="163" t="s">
        <v>183</v>
      </c>
    </row>
    <row r="58" spans="2:2">
      <c r="B58" s="2" t="s">
        <v>262</v>
      </c>
    </row>
    <row r="60" spans="2:2">
      <c r="B60" s="2" t="s">
        <v>212</v>
      </c>
    </row>
    <row r="61" spans="2:2" ht="15.75">
      <c r="B61" s="192" t="s">
        <v>140</v>
      </c>
    </row>
    <row r="62" spans="2:2">
      <c r="B62" s="65" t="s">
        <v>266</v>
      </c>
    </row>
    <row r="64" spans="2:2">
      <c r="B64" s="2" t="s">
        <v>213</v>
      </c>
    </row>
    <row r="65" spans="2:6" ht="15.75">
      <c r="B65" s="192" t="s">
        <v>142</v>
      </c>
    </row>
    <row r="66" spans="2:6">
      <c r="B66" s="65" t="s">
        <v>266</v>
      </c>
    </row>
    <row r="67" spans="2:6">
      <c r="B67" s="65"/>
    </row>
    <row r="68" spans="2:6">
      <c r="B68" s="2" t="s">
        <v>214</v>
      </c>
    </row>
    <row r="69" spans="2:6" ht="15.75">
      <c r="B69" s="66" t="s">
        <v>143</v>
      </c>
    </row>
    <row r="70" spans="2:6">
      <c r="B70" s="65" t="s">
        <v>266</v>
      </c>
    </row>
    <row r="72" spans="2:6">
      <c r="B72" s="2" t="s">
        <v>215</v>
      </c>
    </row>
    <row r="73" spans="2:6" ht="15.75">
      <c r="B73" s="66" t="s">
        <v>144</v>
      </c>
    </row>
    <row r="74" spans="2:6">
      <c r="B74" s="65" t="s">
        <v>266</v>
      </c>
    </row>
    <row r="76" spans="2:6">
      <c r="B76" s="2" t="s">
        <v>216</v>
      </c>
    </row>
    <row r="77" spans="2:6" ht="15.75">
      <c r="B77" s="193" t="s">
        <v>147</v>
      </c>
      <c r="C77" s="108"/>
      <c r="D77" s="108"/>
      <c r="E77" s="108"/>
      <c r="F77" s="108"/>
    </row>
    <row r="78" spans="2:6">
      <c r="B78" s="65" t="s">
        <v>272</v>
      </c>
      <c r="C78" s="108"/>
      <c r="D78" s="108"/>
      <c r="E78" s="108"/>
      <c r="F78" s="108"/>
    </row>
    <row r="80" spans="2:6">
      <c r="B80" s="2" t="s">
        <v>217</v>
      </c>
    </row>
    <row r="81" spans="2:2" ht="15.75">
      <c r="B81" s="163" t="s">
        <v>202</v>
      </c>
    </row>
    <row r="82" spans="2:2">
      <c r="B82" s="2" t="s">
        <v>265</v>
      </c>
    </row>
    <row r="84" spans="2:2">
      <c r="B84" s="2" t="s">
        <v>218</v>
      </c>
    </row>
    <row r="85" spans="2:2" ht="15.75">
      <c r="B85" s="163" t="s">
        <v>203</v>
      </c>
    </row>
    <row r="86" spans="2:2">
      <c r="B86" s="2" t="s">
        <v>265</v>
      </c>
    </row>
  </sheetData>
  <mergeCells count="4">
    <mergeCell ref="B38:H38"/>
    <mergeCell ref="B39:H39"/>
    <mergeCell ref="B40:H40"/>
    <mergeCell ref="B41:H41"/>
  </mergeCells>
  <phoneticPr fontId="0" type="noConversion"/>
  <printOptions horizontalCentered="1"/>
  <pageMargins left="0.25" right="0.25" top="0.75" bottom="0.75" header="0.25" footer="0.25"/>
  <pageSetup scale="71" orientation="portrait" r:id="rId1"/>
  <headerFooter alignWithMargins="0">
    <oddHeader>&amp;L&amp;"Arial,Regular"&amp;D</oddHeader>
    <oddFooter>&amp;L&amp;"Arial,Regular"&amp;Z&amp;F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F73"/>
  <sheetViews>
    <sheetView tabSelected="1" topLeftCell="A31" workbookViewId="0">
      <selection activeCell="I58" sqref="I58"/>
    </sheetView>
  </sheetViews>
  <sheetFormatPr defaultRowHeight="15"/>
  <cols>
    <col min="1" max="1" width="9" style="2"/>
    <col min="2" max="2" width="11.25" style="2" customWidth="1"/>
    <col min="3" max="3" width="12.75" style="2" customWidth="1"/>
    <col min="4" max="4" width="11.625" style="2" customWidth="1"/>
    <col min="5" max="5" width="12.125" style="2" customWidth="1"/>
    <col min="6" max="16384" width="9" style="2"/>
  </cols>
  <sheetData>
    <row r="1" spans="2:5" ht="15.75">
      <c r="B1" s="1"/>
    </row>
    <row r="2" spans="2:5">
      <c r="B2" s="282" t="s">
        <v>206</v>
      </c>
      <c r="C2" s="282"/>
      <c r="D2" s="282"/>
      <c r="E2" s="282"/>
    </row>
    <row r="3" spans="2:5" ht="15" customHeight="1">
      <c r="B3" s="287" t="s">
        <v>37</v>
      </c>
      <c r="C3" s="287"/>
      <c r="D3" s="287"/>
      <c r="E3" s="287"/>
    </row>
    <row r="4" spans="2:5" ht="15.75">
      <c r="B4" s="287" t="s">
        <v>191</v>
      </c>
      <c r="C4" s="287"/>
      <c r="D4" s="287"/>
      <c r="E4" s="287"/>
    </row>
    <row r="5" spans="2:5" ht="15" customHeight="1">
      <c r="B5" s="287" t="s">
        <v>192</v>
      </c>
      <c r="C5" s="287"/>
      <c r="D5" s="287"/>
      <c r="E5" s="287"/>
    </row>
    <row r="6" spans="2:5" ht="15" customHeight="1">
      <c r="B6" s="287" t="s">
        <v>193</v>
      </c>
      <c r="C6" s="287"/>
      <c r="D6" s="287"/>
      <c r="E6" s="287"/>
    </row>
    <row r="7" spans="2:5" ht="15" customHeight="1">
      <c r="B7" s="287" t="s">
        <v>288</v>
      </c>
      <c r="C7" s="287"/>
      <c r="D7" s="287"/>
      <c r="E7" s="287"/>
    </row>
    <row r="8" spans="2:5" ht="15.75">
      <c r="C8" s="5"/>
      <c r="D8" s="4"/>
      <c r="E8" s="4"/>
    </row>
    <row r="9" spans="2:5">
      <c r="B9" s="285" t="s">
        <v>26</v>
      </c>
      <c r="C9" s="288" t="s">
        <v>34</v>
      </c>
      <c r="D9" s="289"/>
      <c r="E9" s="290"/>
    </row>
    <row r="10" spans="2:5" ht="70.5" customHeight="1">
      <c r="B10" s="286"/>
      <c r="C10" s="9" t="s">
        <v>37</v>
      </c>
      <c r="D10" s="10" t="s">
        <v>38</v>
      </c>
      <c r="E10" s="10" t="s">
        <v>39</v>
      </c>
    </row>
    <row r="11" spans="2:5">
      <c r="B11" s="186">
        <v>1960</v>
      </c>
      <c r="C11" s="11">
        <v>19209</v>
      </c>
      <c r="D11" s="12">
        <v>1.1499999999999999</v>
      </c>
      <c r="E11" s="187">
        <v>6.5</v>
      </c>
    </row>
    <row r="12" spans="2:5">
      <c r="B12" s="31">
        <v>1970</v>
      </c>
      <c r="C12" s="11">
        <v>40596</v>
      </c>
      <c r="D12" s="12">
        <v>1.36</v>
      </c>
      <c r="E12" s="188">
        <v>12.5</v>
      </c>
    </row>
    <row r="13" spans="2:5">
      <c r="B13" s="31">
        <v>1980</v>
      </c>
      <c r="C13" s="11">
        <v>46603</v>
      </c>
      <c r="D13" s="14">
        <v>1.04</v>
      </c>
      <c r="E13" s="188">
        <v>16.899999999999999</v>
      </c>
    </row>
    <row r="14" spans="2:5">
      <c r="B14" s="31">
        <v>1981</v>
      </c>
      <c r="C14" s="11">
        <v>45461</v>
      </c>
      <c r="D14" s="12">
        <v>1.05</v>
      </c>
      <c r="E14" s="188">
        <v>16.899999999999999</v>
      </c>
    </row>
    <row r="15" spans="2:5">
      <c r="B15" s="31">
        <v>1982</v>
      </c>
      <c r="C15" s="11">
        <v>41156</v>
      </c>
      <c r="D15" s="12">
        <v>1.04</v>
      </c>
      <c r="E15" s="188">
        <v>15.7</v>
      </c>
    </row>
    <row r="16" spans="2:5">
      <c r="B16" s="31">
        <v>1983</v>
      </c>
      <c r="C16" s="11">
        <v>38712</v>
      </c>
      <c r="D16" s="12">
        <v>1.02</v>
      </c>
      <c r="E16" s="188">
        <v>15.2</v>
      </c>
    </row>
    <row r="17" spans="2:5">
      <c r="B17" s="31">
        <v>1984</v>
      </c>
      <c r="C17" s="11">
        <v>37629</v>
      </c>
      <c r="D17" s="12">
        <v>1</v>
      </c>
      <c r="E17" s="188">
        <v>15</v>
      </c>
    </row>
    <row r="18" spans="2:5">
      <c r="B18" s="31">
        <v>1985</v>
      </c>
      <c r="C18" s="11">
        <v>38673</v>
      </c>
      <c r="D18" s="12">
        <v>1</v>
      </c>
      <c r="E18" s="188">
        <v>15.5</v>
      </c>
    </row>
    <row r="19" spans="2:5">
      <c r="B19" s="31">
        <v>1986</v>
      </c>
      <c r="C19" s="11">
        <v>39378</v>
      </c>
      <c r="D19" s="12">
        <v>1</v>
      </c>
      <c r="E19" s="188">
        <v>15.9</v>
      </c>
    </row>
    <row r="20" spans="2:5">
      <c r="B20" s="31">
        <v>1987</v>
      </c>
      <c r="C20" s="11">
        <v>39321</v>
      </c>
      <c r="D20" s="12">
        <v>1</v>
      </c>
      <c r="E20" s="188">
        <v>15.9</v>
      </c>
    </row>
    <row r="21" spans="2:5">
      <c r="B21" s="31">
        <v>1988</v>
      </c>
      <c r="C21" s="11">
        <v>39635</v>
      </c>
      <c r="D21" s="12">
        <v>0.99</v>
      </c>
      <c r="E21" s="188">
        <v>16.100000000000001</v>
      </c>
    </row>
    <row r="22" spans="2:5">
      <c r="B22" s="31">
        <v>1989</v>
      </c>
      <c r="C22" s="11">
        <v>39897</v>
      </c>
      <c r="D22" s="12">
        <v>0.99</v>
      </c>
      <c r="E22" s="188">
        <v>16.3</v>
      </c>
    </row>
    <row r="23" spans="2:5">
      <c r="B23" s="31">
        <v>1990</v>
      </c>
      <c r="C23" s="11">
        <v>39792</v>
      </c>
      <c r="D23" s="12">
        <v>0.98</v>
      </c>
      <c r="E23" s="188">
        <v>16.100000000000001</v>
      </c>
    </row>
    <row r="24" spans="2:5">
      <c r="B24" s="31">
        <v>1991</v>
      </c>
      <c r="C24" s="11">
        <v>39000</v>
      </c>
      <c r="D24" s="12">
        <v>0.97</v>
      </c>
      <c r="E24" s="188">
        <v>15.7</v>
      </c>
    </row>
    <row r="25" spans="2:5">
      <c r="B25" s="31">
        <v>1992</v>
      </c>
      <c r="C25" s="11">
        <v>39579</v>
      </c>
      <c r="D25" s="12">
        <v>0.98</v>
      </c>
      <c r="E25" s="188">
        <v>15.8</v>
      </c>
    </row>
    <row r="26" spans="2:5">
      <c r="B26" s="31">
        <v>1993</v>
      </c>
      <c r="C26" s="11">
        <v>39372</v>
      </c>
      <c r="D26" s="12">
        <v>0.97</v>
      </c>
      <c r="E26" s="188">
        <v>15.7</v>
      </c>
    </row>
    <row r="27" spans="2:5">
      <c r="B27" s="31">
        <v>1994</v>
      </c>
      <c r="C27" s="11">
        <v>38794</v>
      </c>
      <c r="D27" s="12">
        <v>0.97</v>
      </c>
      <c r="E27" s="188">
        <v>15.4</v>
      </c>
    </row>
    <row r="28" spans="2:5">
      <c r="B28" s="31">
        <v>1995</v>
      </c>
      <c r="C28" s="11">
        <v>38611</v>
      </c>
      <c r="D28" s="12">
        <v>0.98</v>
      </c>
      <c r="E28" s="188">
        <v>15.2</v>
      </c>
    </row>
    <row r="29" spans="2:5">
      <c r="B29" s="31">
        <v>1996</v>
      </c>
      <c r="C29" s="11">
        <v>37102</v>
      </c>
      <c r="D29" s="12">
        <v>0.97</v>
      </c>
      <c r="E29" s="188">
        <v>14.6</v>
      </c>
    </row>
    <row r="30" spans="2:5">
      <c r="B30" s="31">
        <v>1997</v>
      </c>
      <c r="C30" s="16">
        <v>36460</v>
      </c>
      <c r="D30" s="12">
        <v>0.95</v>
      </c>
      <c r="E30" s="188">
        <v>14.3</v>
      </c>
    </row>
    <row r="31" spans="2:5">
      <c r="B31" s="31">
        <v>1998</v>
      </c>
      <c r="C31" s="16">
        <v>37210</v>
      </c>
      <c r="D31" s="12">
        <v>0.97</v>
      </c>
      <c r="E31" s="188">
        <v>14.7</v>
      </c>
    </row>
    <row r="32" spans="2:5">
      <c r="B32" s="31">
        <v>1999</v>
      </c>
      <c r="C32" s="16">
        <v>35973</v>
      </c>
      <c r="D32" s="12">
        <v>0.95</v>
      </c>
      <c r="E32" s="188">
        <v>14.3</v>
      </c>
    </row>
    <row r="33" spans="2:5">
      <c r="B33" s="31">
        <v>2000</v>
      </c>
      <c r="C33" s="16">
        <v>36922</v>
      </c>
      <c r="D33" s="12">
        <f>C33/38932</f>
        <v>0.95</v>
      </c>
      <c r="E33" s="188">
        <v>14.3</v>
      </c>
    </row>
    <row r="34" spans="2:5">
      <c r="B34" s="31">
        <v>2001</v>
      </c>
      <c r="C34" s="52">
        <v>36641</v>
      </c>
      <c r="D34" s="12">
        <f>C34/38869</f>
        <v>0.94</v>
      </c>
      <c r="E34" s="188">
        <v>14.2</v>
      </c>
    </row>
    <row r="35" spans="2:5">
      <c r="B35" s="31">
        <v>2002</v>
      </c>
      <c r="C35" s="52">
        <v>35176</v>
      </c>
      <c r="D35" s="12">
        <f>C35/37804</f>
        <v>0.93</v>
      </c>
      <c r="E35" s="188">
        <v>13.7</v>
      </c>
    </row>
    <row r="36" spans="2:5">
      <c r="B36" s="31">
        <v>2003</v>
      </c>
      <c r="C36" s="52">
        <v>32731</v>
      </c>
      <c r="D36" s="12">
        <f>C36/35596</f>
        <v>0.92</v>
      </c>
      <c r="E36" s="188">
        <v>12.9</v>
      </c>
    </row>
    <row r="37" spans="2:5">
      <c r="B37" s="31">
        <v>2004</v>
      </c>
      <c r="C37" s="52">
        <v>36779</v>
      </c>
      <c r="D37" s="12">
        <f>C37/34696</f>
        <v>1.06</v>
      </c>
      <c r="E37" s="188">
        <v>14.5</v>
      </c>
    </row>
    <row r="38" spans="2:5">
      <c r="B38" s="31">
        <v>2005</v>
      </c>
      <c r="C38" s="52">
        <v>31481</v>
      </c>
      <c r="D38" s="12">
        <v>0.91</v>
      </c>
      <c r="E38" s="188">
        <v>12.5</v>
      </c>
    </row>
    <row r="39" spans="2:5">
      <c r="B39" s="31">
        <v>2006</v>
      </c>
      <c r="C39" s="52">
        <v>31739</v>
      </c>
      <c r="D39" s="12">
        <v>0.91</v>
      </c>
      <c r="E39" s="188">
        <v>12.8</v>
      </c>
    </row>
    <row r="40" spans="2:5">
      <c r="B40" s="31">
        <v>2007</v>
      </c>
      <c r="C40" s="52">
        <v>30953</v>
      </c>
      <c r="D40" s="12">
        <v>0.9</v>
      </c>
      <c r="E40" s="188">
        <v>12.7</v>
      </c>
    </row>
    <row r="41" spans="2:5">
      <c r="B41" s="31">
        <v>2008</v>
      </c>
      <c r="C41" s="52">
        <v>30910</v>
      </c>
      <c r="D41" s="12">
        <v>0.92</v>
      </c>
      <c r="E41" s="188">
        <v>12.9</v>
      </c>
    </row>
    <row r="42" spans="2:5">
      <c r="B42" s="31">
        <v>2009</v>
      </c>
      <c r="C42" s="52">
        <v>29935</v>
      </c>
      <c r="D42" s="12">
        <v>0.85</v>
      </c>
      <c r="E42" s="188">
        <v>12.7</v>
      </c>
    </row>
    <row r="43" spans="2:5">
      <c r="B43" s="31">
        <v>2010</v>
      </c>
      <c r="C43" s="52">
        <v>32072</v>
      </c>
      <c r="D43" s="12">
        <v>0.93</v>
      </c>
      <c r="E43" s="188">
        <v>13.5</v>
      </c>
    </row>
    <row r="44" spans="2:5">
      <c r="B44" s="31">
        <v>2011</v>
      </c>
      <c r="C44" s="52">
        <v>31203</v>
      </c>
      <c r="D44" s="12">
        <v>0.92</v>
      </c>
      <c r="E44" s="188">
        <v>13.6</v>
      </c>
    </row>
    <row r="45" spans="2:5">
      <c r="B45" s="31">
        <v>2012</v>
      </c>
      <c r="C45" s="52">
        <v>30052</v>
      </c>
      <c r="D45" s="12">
        <v>0.91</v>
      </c>
      <c r="E45" s="188">
        <v>13.1</v>
      </c>
    </row>
    <row r="46" spans="2:5">
      <c r="B46" s="31">
        <v>2013</v>
      </c>
      <c r="C46" s="52">
        <v>29287</v>
      </c>
      <c r="D46" s="12">
        <v>0.92</v>
      </c>
      <c r="E46" s="188">
        <v>13</v>
      </c>
    </row>
    <row r="47" spans="2:5">
      <c r="B47" s="31">
        <v>2014</v>
      </c>
      <c r="C47" s="52">
        <v>26269</v>
      </c>
      <c r="D47" s="12">
        <v>0.88</v>
      </c>
      <c r="E47" s="188">
        <v>11.8</v>
      </c>
    </row>
    <row r="48" spans="2:5">
      <c r="B48" s="31">
        <v>2015</v>
      </c>
      <c r="C48" s="52">
        <v>26173</v>
      </c>
      <c r="D48" s="12">
        <v>0.88</v>
      </c>
      <c r="E48" s="188">
        <v>11.9</v>
      </c>
    </row>
    <row r="49" spans="2:6">
      <c r="B49" s="31">
        <v>2016</v>
      </c>
      <c r="C49" s="52">
        <v>24855</v>
      </c>
      <c r="D49" s="12">
        <v>0.86</v>
      </c>
      <c r="E49" s="188">
        <v>11.3</v>
      </c>
    </row>
    <row r="50" spans="2:6">
      <c r="B50" s="31">
        <v>2017</v>
      </c>
      <c r="C50" s="52">
        <v>24567</v>
      </c>
      <c r="D50" s="12">
        <v>0.87</v>
      </c>
      <c r="E50" s="188">
        <v>11.3</v>
      </c>
    </row>
    <row r="51" spans="2:6">
      <c r="B51" s="59">
        <v>2018</v>
      </c>
      <c r="C51" s="51">
        <v>24299</v>
      </c>
      <c r="D51" s="53">
        <v>0.86</v>
      </c>
      <c r="E51" s="61">
        <v>11.2</v>
      </c>
    </row>
    <row r="52" spans="2:6">
      <c r="C52" s="283"/>
      <c r="D52" s="284"/>
      <c r="E52" s="284"/>
    </row>
    <row r="53" spans="2:6" ht="15.75" customHeight="1">
      <c r="B53" s="276" t="s">
        <v>289</v>
      </c>
      <c r="C53" s="276"/>
      <c r="D53" s="276"/>
      <c r="E53" s="276"/>
      <c r="F53" s="276"/>
    </row>
    <row r="54" spans="2:6" ht="15.75" customHeight="1">
      <c r="B54" s="276"/>
      <c r="C54" s="276"/>
      <c r="D54" s="276"/>
      <c r="E54" s="276"/>
      <c r="F54" s="276"/>
    </row>
    <row r="55" spans="2:6" ht="15.75" customHeight="1">
      <c r="B55" s="276"/>
      <c r="C55" s="276"/>
      <c r="D55" s="276"/>
      <c r="E55" s="276"/>
      <c r="F55" s="276"/>
    </row>
    <row r="56" spans="2:6" ht="15.75" customHeight="1">
      <c r="B56" s="276"/>
      <c r="C56" s="276"/>
      <c r="D56" s="276"/>
      <c r="E56" s="276"/>
      <c r="F56" s="276"/>
    </row>
    <row r="57" spans="2:6" ht="15.75" customHeight="1">
      <c r="B57" s="276"/>
      <c r="C57" s="276"/>
      <c r="D57" s="276"/>
      <c r="E57" s="276"/>
      <c r="F57" s="276"/>
    </row>
    <row r="58" spans="2:6" ht="15.75" customHeight="1">
      <c r="B58" s="67"/>
      <c r="C58" s="67"/>
      <c r="D58" s="67"/>
      <c r="E58" s="67"/>
      <c r="F58" s="67"/>
    </row>
    <row r="62" spans="2:6">
      <c r="D62" s="18"/>
    </row>
    <row r="63" spans="2:6">
      <c r="D63" s="18"/>
    </row>
    <row r="64" spans="2:6">
      <c r="D64" s="18"/>
    </row>
    <row r="65" spans="3:4">
      <c r="D65" s="18"/>
    </row>
    <row r="66" spans="3:4">
      <c r="D66" s="19"/>
    </row>
    <row r="67" spans="3:4">
      <c r="D67" s="19"/>
    </row>
    <row r="71" spans="3:4">
      <c r="C71" s="68"/>
    </row>
    <row r="72" spans="3:4">
      <c r="C72" s="69"/>
    </row>
    <row r="73" spans="3:4">
      <c r="C73" s="68"/>
    </row>
  </sheetData>
  <mergeCells count="10">
    <mergeCell ref="B53:F57"/>
    <mergeCell ref="B2:E2"/>
    <mergeCell ref="C52:E52"/>
    <mergeCell ref="B9:B10"/>
    <mergeCell ref="B3:E3"/>
    <mergeCell ref="B4:E4"/>
    <mergeCell ref="B5:E5"/>
    <mergeCell ref="B6:E6"/>
    <mergeCell ref="B7:E7"/>
    <mergeCell ref="C9:E9"/>
  </mergeCells>
  <phoneticPr fontId="0" type="noConversion"/>
  <printOptions horizontalCentered="1"/>
  <pageMargins left="0.75" right="0.75" top="1" bottom="1" header="0.5" footer="0.5"/>
  <pageSetup scale="87" orientation="portrait" horizontalDpi="4294967292" vertic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26"/>
  <sheetViews>
    <sheetView workbookViewId="0">
      <selection activeCell="D32" sqref="D32"/>
    </sheetView>
  </sheetViews>
  <sheetFormatPr defaultRowHeight="15"/>
  <cols>
    <col min="1" max="1" width="17.75" style="77" customWidth="1"/>
    <col min="2" max="2" width="12.875" style="77" customWidth="1"/>
    <col min="3" max="3" width="9.75" style="77" customWidth="1"/>
    <col min="4" max="4" width="13" style="77" customWidth="1"/>
    <col min="5" max="5" width="9.875" style="77" bestFit="1" customWidth="1"/>
    <col min="6" max="6" width="8.625" style="77" customWidth="1"/>
    <col min="7" max="7" width="8.5" style="77" customWidth="1"/>
    <col min="8" max="8" width="19" style="77" customWidth="1"/>
    <col min="9" max="9" width="9.75" style="77" customWidth="1"/>
    <col min="10" max="10" width="4.25" style="77" customWidth="1"/>
    <col min="11" max="11" width="9.875" style="77" customWidth="1"/>
    <col min="12" max="12" width="4.25" style="77" customWidth="1"/>
    <col min="13" max="13" width="8" style="77" customWidth="1"/>
    <col min="14" max="16384" width="9" style="77"/>
  </cols>
  <sheetData>
    <row r="1" spans="1:13" s="2" customFormat="1" ht="15.75">
      <c r="A1" s="1"/>
    </row>
    <row r="2" spans="1:13">
      <c r="A2" s="4" t="s">
        <v>207</v>
      </c>
      <c r="B2" s="126"/>
      <c r="C2" s="126"/>
      <c r="D2" s="126"/>
      <c r="E2" s="126"/>
      <c r="F2" s="126"/>
      <c r="G2" s="126"/>
      <c r="H2" s="126"/>
      <c r="I2" s="126"/>
      <c r="J2" s="126"/>
      <c r="K2" s="126"/>
      <c r="L2" s="126"/>
      <c r="M2" s="126"/>
    </row>
    <row r="3" spans="1:13" ht="15.75">
      <c r="D3" s="46" t="s">
        <v>130</v>
      </c>
      <c r="E3" s="224"/>
      <c r="F3" s="224"/>
      <c r="G3" s="224"/>
      <c r="H3" s="126"/>
      <c r="I3" s="126"/>
      <c r="J3" s="126"/>
      <c r="K3" s="126"/>
      <c r="L3" s="126"/>
      <c r="M3" s="126"/>
    </row>
    <row r="4" spans="1:13" ht="15.75">
      <c r="D4" s="225" t="s">
        <v>131</v>
      </c>
      <c r="E4" s="113"/>
      <c r="F4" s="113"/>
      <c r="G4" s="113"/>
      <c r="H4" s="127"/>
      <c r="I4" s="127"/>
      <c r="J4" s="127"/>
      <c r="K4" s="127"/>
      <c r="L4" s="127"/>
      <c r="M4" s="127"/>
    </row>
    <row r="5" spans="1:13" ht="15.75">
      <c r="D5" s="225" t="s">
        <v>290</v>
      </c>
      <c r="E5" s="113"/>
      <c r="F5" s="113"/>
      <c r="G5" s="113"/>
      <c r="H5" s="127"/>
      <c r="I5" s="127"/>
      <c r="J5" s="127"/>
      <c r="K5" s="127"/>
      <c r="L5" s="127"/>
      <c r="M5" s="127"/>
    </row>
    <row r="6" spans="1:13" ht="15" customHeight="1">
      <c r="A6" s="300" t="s">
        <v>134</v>
      </c>
      <c r="B6" s="293" t="s">
        <v>132</v>
      </c>
      <c r="C6" s="294"/>
      <c r="D6" s="294"/>
      <c r="E6" s="294"/>
      <c r="F6" s="294"/>
      <c r="G6" s="295"/>
      <c r="H6" s="293" t="s">
        <v>133</v>
      </c>
      <c r="I6" s="294"/>
      <c r="J6" s="294"/>
      <c r="K6" s="294"/>
      <c r="L6" s="294"/>
      <c r="M6" s="295"/>
    </row>
    <row r="7" spans="1:13" ht="15" customHeight="1">
      <c r="A7" s="301"/>
      <c r="B7" s="296"/>
      <c r="C7" s="297"/>
      <c r="D7" s="297"/>
      <c r="E7" s="297"/>
      <c r="F7" s="297"/>
      <c r="G7" s="298"/>
      <c r="H7" s="296"/>
      <c r="I7" s="297"/>
      <c r="J7" s="297"/>
      <c r="K7" s="297"/>
      <c r="L7" s="297"/>
      <c r="M7" s="298"/>
    </row>
    <row r="8" spans="1:13">
      <c r="A8" s="301"/>
      <c r="B8" s="291" t="s">
        <v>32</v>
      </c>
      <c r="C8" s="291" t="s">
        <v>139</v>
      </c>
      <c r="D8" s="293" t="s">
        <v>136</v>
      </c>
      <c r="E8" s="294"/>
      <c r="F8" s="294"/>
      <c r="G8" s="295"/>
      <c r="H8" s="291" t="s">
        <v>32</v>
      </c>
      <c r="I8" s="291" t="s">
        <v>139</v>
      </c>
      <c r="J8" s="293" t="s">
        <v>136</v>
      </c>
      <c r="K8" s="294"/>
      <c r="L8" s="294"/>
      <c r="M8" s="295"/>
    </row>
    <row r="9" spans="1:13">
      <c r="A9" s="302"/>
      <c r="B9" s="292"/>
      <c r="C9" s="292"/>
      <c r="D9" s="296"/>
      <c r="E9" s="297"/>
      <c r="F9" s="297"/>
      <c r="G9" s="298"/>
      <c r="H9" s="292"/>
      <c r="I9" s="292"/>
      <c r="J9" s="296"/>
      <c r="K9" s="297"/>
      <c r="L9" s="297"/>
      <c r="M9" s="298"/>
    </row>
    <row r="10" spans="1:13">
      <c r="A10" s="78" t="s">
        <v>137</v>
      </c>
      <c r="B10" s="85">
        <v>27960</v>
      </c>
      <c r="C10" s="88">
        <v>1</v>
      </c>
      <c r="D10" s="166">
        <v>9</v>
      </c>
      <c r="E10" s="167" t="s">
        <v>148</v>
      </c>
      <c r="F10" s="168">
        <v>5</v>
      </c>
      <c r="G10" s="169" t="s">
        <v>135</v>
      </c>
      <c r="H10" s="79">
        <v>28412</v>
      </c>
      <c r="I10" s="117">
        <v>1</v>
      </c>
      <c r="J10" s="166">
        <v>9</v>
      </c>
      <c r="K10" s="167" t="s">
        <v>148</v>
      </c>
      <c r="L10" s="168">
        <v>4</v>
      </c>
      <c r="M10" s="169" t="s">
        <v>135</v>
      </c>
    </row>
    <row r="11" spans="1:13">
      <c r="A11" s="80"/>
      <c r="B11" s="86"/>
      <c r="C11" s="89"/>
      <c r="D11" s="116"/>
      <c r="E11" s="113"/>
      <c r="F11" s="120"/>
      <c r="G11" s="121"/>
      <c r="H11" s="81"/>
      <c r="I11" s="118"/>
      <c r="J11" s="116"/>
      <c r="K11" s="113"/>
      <c r="L11" s="120"/>
      <c r="M11" s="121"/>
    </row>
    <row r="12" spans="1:13">
      <c r="A12" s="80">
        <v>0</v>
      </c>
      <c r="B12" s="82">
        <v>18549</v>
      </c>
      <c r="C12" s="89">
        <v>0.66300000000000003</v>
      </c>
      <c r="D12" s="116">
        <v>10</v>
      </c>
      <c r="E12" s="113" t="s">
        <v>148</v>
      </c>
      <c r="F12" s="120">
        <v>3</v>
      </c>
      <c r="G12" s="121" t="s">
        <v>135</v>
      </c>
      <c r="H12" s="82">
        <v>18642</v>
      </c>
      <c r="I12" s="118">
        <v>0.65800000000000003</v>
      </c>
      <c r="J12" s="116">
        <v>10</v>
      </c>
      <c r="K12" s="113" t="s">
        <v>148</v>
      </c>
      <c r="L12" s="120">
        <v>3</v>
      </c>
      <c r="M12" s="121" t="s">
        <v>135</v>
      </c>
    </row>
    <row r="13" spans="1:13">
      <c r="A13" s="80"/>
      <c r="B13" s="86"/>
      <c r="C13" s="89"/>
      <c r="D13" s="116"/>
      <c r="E13" s="113"/>
      <c r="F13" s="120"/>
      <c r="G13" s="121"/>
      <c r="H13" s="115"/>
      <c r="I13" s="118"/>
      <c r="J13" s="116"/>
      <c r="K13" s="113"/>
      <c r="L13" s="120"/>
      <c r="M13" s="121"/>
    </row>
    <row r="14" spans="1:13">
      <c r="A14" s="80">
        <v>1</v>
      </c>
      <c r="B14" s="82">
        <v>5959</v>
      </c>
      <c r="C14" s="89">
        <v>0.21299999999999999</v>
      </c>
      <c r="D14" s="116">
        <v>8</v>
      </c>
      <c r="E14" s="113" t="s">
        <v>148</v>
      </c>
      <c r="F14" s="120">
        <v>6</v>
      </c>
      <c r="G14" s="45" t="s">
        <v>135</v>
      </c>
      <c r="H14" s="82">
        <v>6224</v>
      </c>
      <c r="I14" s="118">
        <v>0.219</v>
      </c>
      <c r="J14" s="116">
        <v>8</v>
      </c>
      <c r="K14" s="113" t="s">
        <v>148</v>
      </c>
      <c r="L14" s="120">
        <v>3</v>
      </c>
      <c r="M14" s="121" t="s">
        <v>135</v>
      </c>
    </row>
    <row r="15" spans="1:13">
      <c r="A15" s="80"/>
      <c r="B15" s="86"/>
      <c r="C15" s="89"/>
      <c r="D15" s="116"/>
      <c r="E15" s="113"/>
      <c r="F15" s="120"/>
      <c r="G15" s="121"/>
      <c r="H15" s="115"/>
      <c r="I15" s="118"/>
      <c r="J15" s="116"/>
      <c r="K15" s="113"/>
      <c r="L15" s="120"/>
      <c r="M15" s="121"/>
    </row>
    <row r="16" spans="1:13">
      <c r="A16" s="80">
        <v>2</v>
      </c>
      <c r="B16" s="82">
        <v>1470</v>
      </c>
      <c r="C16" s="89">
        <v>5.2999999999999999E-2</v>
      </c>
      <c r="D16" s="116">
        <v>6</v>
      </c>
      <c r="E16" s="113" t="s">
        <v>148</v>
      </c>
      <c r="F16" s="120">
        <v>8</v>
      </c>
      <c r="G16" s="45" t="s">
        <v>135</v>
      </c>
      <c r="H16" s="82">
        <v>1595</v>
      </c>
      <c r="I16" s="118">
        <v>5.6000000000000001E-2</v>
      </c>
      <c r="J16" s="116">
        <v>6</v>
      </c>
      <c r="K16" s="113" t="s">
        <v>148</v>
      </c>
      <c r="L16" s="120">
        <v>10</v>
      </c>
      <c r="M16" s="121" t="s">
        <v>135</v>
      </c>
    </row>
    <row r="17" spans="1:13">
      <c r="A17" s="80"/>
      <c r="B17" s="86"/>
      <c r="C17" s="89"/>
      <c r="D17" s="116"/>
      <c r="E17" s="113"/>
      <c r="F17" s="120"/>
      <c r="G17" s="121"/>
      <c r="H17" s="115"/>
      <c r="I17" s="118"/>
      <c r="J17" s="116"/>
      <c r="K17" s="113"/>
      <c r="L17" s="120"/>
      <c r="M17" s="121"/>
    </row>
    <row r="18" spans="1:13">
      <c r="A18" s="80">
        <v>3</v>
      </c>
      <c r="B18" s="82">
        <v>355</v>
      </c>
      <c r="C18" s="89">
        <v>1.2999999999999999E-2</v>
      </c>
      <c r="D18" s="116">
        <v>6</v>
      </c>
      <c r="E18" s="113" t="s">
        <v>148</v>
      </c>
      <c r="F18" s="120">
        <v>3</v>
      </c>
      <c r="G18" s="121" t="s">
        <v>135</v>
      </c>
      <c r="H18" s="82">
        <v>430</v>
      </c>
      <c r="I18" s="118">
        <v>1.4999999999999999E-2</v>
      </c>
      <c r="J18" s="116">
        <v>5</v>
      </c>
      <c r="K18" s="113" t="s">
        <v>148</v>
      </c>
      <c r="L18" s="120">
        <v>1</v>
      </c>
      <c r="M18" s="45" t="s">
        <v>135</v>
      </c>
    </row>
    <row r="19" spans="1:13">
      <c r="A19" s="80"/>
      <c r="B19" s="86"/>
      <c r="C19" s="89"/>
      <c r="D19" s="116"/>
      <c r="E19" s="113"/>
      <c r="F19" s="120"/>
      <c r="G19" s="121"/>
      <c r="H19" s="115"/>
      <c r="I19" s="118"/>
      <c r="J19" s="116"/>
      <c r="K19" s="113"/>
      <c r="L19" s="120"/>
      <c r="M19" s="121"/>
    </row>
    <row r="20" spans="1:13">
      <c r="A20" s="80" t="s">
        <v>138</v>
      </c>
      <c r="B20" s="82">
        <v>56</v>
      </c>
      <c r="C20" s="89">
        <v>2E-3</v>
      </c>
      <c r="D20" s="116">
        <v>7</v>
      </c>
      <c r="E20" s="113" t="s">
        <v>148</v>
      </c>
      <c r="F20" s="120">
        <v>4</v>
      </c>
      <c r="G20" s="45" t="s">
        <v>135</v>
      </c>
      <c r="H20" s="82">
        <v>152</v>
      </c>
      <c r="I20" s="118">
        <v>5.0000000000000001E-3</v>
      </c>
      <c r="J20" s="116">
        <v>6</v>
      </c>
      <c r="K20" s="113" t="s">
        <v>148</v>
      </c>
      <c r="L20" s="120">
        <v>0</v>
      </c>
      <c r="M20" s="121" t="s">
        <v>135</v>
      </c>
    </row>
    <row r="21" spans="1:13">
      <c r="A21" s="80"/>
      <c r="B21" s="86"/>
      <c r="C21" s="89"/>
      <c r="D21" s="116"/>
      <c r="E21" s="113"/>
      <c r="F21" s="120"/>
      <c r="G21" s="121"/>
      <c r="H21" s="81"/>
      <c r="I21" s="118"/>
      <c r="J21" s="116"/>
      <c r="K21" s="113"/>
      <c r="L21" s="120"/>
      <c r="M21" s="121"/>
    </row>
    <row r="22" spans="1:13">
      <c r="A22" s="83" t="s">
        <v>149</v>
      </c>
      <c r="B22" s="87">
        <v>1384</v>
      </c>
      <c r="C22" s="90">
        <v>4.9000000000000002E-2</v>
      </c>
      <c r="D22" s="122">
        <v>9</v>
      </c>
      <c r="E22" s="123" t="s">
        <v>148</v>
      </c>
      <c r="F22" s="124">
        <v>0</v>
      </c>
      <c r="G22" s="125" t="s">
        <v>135</v>
      </c>
      <c r="H22" s="84">
        <v>1273</v>
      </c>
      <c r="I22" s="119">
        <v>8.5999999999999993E-2</v>
      </c>
      <c r="J22" s="122">
        <v>9</v>
      </c>
      <c r="K22" s="123" t="s">
        <v>148</v>
      </c>
      <c r="L22" s="124">
        <v>1</v>
      </c>
      <c r="M22" s="125" t="s">
        <v>135</v>
      </c>
    </row>
    <row r="24" spans="1:13" ht="42.75" customHeight="1">
      <c r="A24" s="277" t="s">
        <v>293</v>
      </c>
      <c r="B24" s="299"/>
      <c r="C24" s="299"/>
      <c r="D24" s="299"/>
      <c r="E24" s="299"/>
      <c r="F24" s="299"/>
      <c r="G24" s="299"/>
      <c r="H24" s="299"/>
      <c r="I24" s="299"/>
      <c r="J24" s="299"/>
      <c r="K24" s="299"/>
      <c r="L24" s="299"/>
      <c r="M24" s="299"/>
    </row>
    <row r="26" spans="1:13">
      <c r="A26" s="2" t="s">
        <v>291</v>
      </c>
    </row>
  </sheetData>
  <mergeCells count="10">
    <mergeCell ref="C8:C9"/>
    <mergeCell ref="D8:G9"/>
    <mergeCell ref="H8:H9"/>
    <mergeCell ref="I8:I9"/>
    <mergeCell ref="J8:M9"/>
    <mergeCell ref="A24:M24"/>
    <mergeCell ref="A6:A9"/>
    <mergeCell ref="B6:G7"/>
    <mergeCell ref="H6:M7"/>
    <mergeCell ref="B8:B9"/>
  </mergeCells>
  <phoneticPr fontId="0" type="noConversion"/>
  <pageMargins left="0" right="0" top="1" bottom="1" header="0.5" footer="0.5"/>
  <pageSetup scale="9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9"/>
  <sheetViews>
    <sheetView workbookViewId="0">
      <selection activeCell="N29" sqref="N29"/>
    </sheetView>
  </sheetViews>
  <sheetFormatPr defaultRowHeight="15"/>
  <cols>
    <col min="1" max="2" width="9" style="2"/>
    <col min="3" max="3" width="12" style="2" bestFit="1" customWidth="1"/>
    <col min="4" max="4" width="10.125" style="2" bestFit="1" customWidth="1"/>
    <col min="5" max="9" width="9.125" style="2" bestFit="1" customWidth="1"/>
    <col min="10" max="10" width="14.875" style="2" bestFit="1" customWidth="1"/>
    <col min="11" max="11" width="11.25" style="2" bestFit="1" customWidth="1"/>
    <col min="12" max="16384" width="9" style="2"/>
  </cols>
  <sheetData>
    <row r="2" spans="2:11">
      <c r="B2" s="260" t="s">
        <v>208</v>
      </c>
      <c r="C2" s="260"/>
      <c r="D2" s="260"/>
      <c r="E2" s="260"/>
      <c r="F2" s="260"/>
      <c r="G2" s="260"/>
      <c r="H2" s="260"/>
      <c r="I2" s="260"/>
      <c r="J2" s="260"/>
      <c r="K2" s="260"/>
    </row>
    <row r="3" spans="2:11" ht="15.75">
      <c r="B3" s="256" t="s">
        <v>261</v>
      </c>
      <c r="C3" s="256"/>
      <c r="D3" s="256"/>
      <c r="E3" s="256"/>
      <c r="F3" s="256"/>
      <c r="G3" s="256"/>
      <c r="H3" s="256"/>
      <c r="I3" s="256"/>
      <c r="J3" s="256"/>
      <c r="K3" s="256"/>
    </row>
    <row r="4" spans="2:11">
      <c r="B4" s="260" t="s">
        <v>292</v>
      </c>
      <c r="C4" s="260"/>
      <c r="D4" s="260"/>
      <c r="E4" s="260"/>
      <c r="F4" s="260"/>
      <c r="G4" s="260"/>
      <c r="H4" s="260"/>
      <c r="I4" s="260"/>
      <c r="J4" s="260"/>
      <c r="K4" s="260"/>
    </row>
    <row r="5" spans="2:11">
      <c r="B5" s="285" t="s">
        <v>26</v>
      </c>
      <c r="C5" s="253" t="s">
        <v>172</v>
      </c>
      <c r="D5" s="254"/>
      <c r="E5" s="254"/>
      <c r="F5" s="254"/>
      <c r="G5" s="254"/>
      <c r="H5" s="254"/>
      <c r="I5" s="254"/>
      <c r="J5" s="254"/>
      <c r="K5" s="255"/>
    </row>
    <row r="6" spans="2:11">
      <c r="B6" s="286"/>
      <c r="C6" s="56" t="s">
        <v>173</v>
      </c>
      <c r="D6" s="56">
        <v>1</v>
      </c>
      <c r="E6" s="56">
        <v>2</v>
      </c>
      <c r="F6" s="56">
        <v>3</v>
      </c>
      <c r="G6" s="56">
        <v>4</v>
      </c>
      <c r="H6" s="56">
        <v>5</v>
      </c>
      <c r="I6" s="56" t="s">
        <v>174</v>
      </c>
      <c r="J6" s="56" t="s">
        <v>175</v>
      </c>
      <c r="K6" s="56" t="s">
        <v>5</v>
      </c>
    </row>
    <row r="7" spans="2:11">
      <c r="B7" s="155">
        <v>1990</v>
      </c>
      <c r="C7" s="156">
        <v>35712</v>
      </c>
      <c r="D7" s="156">
        <v>1188</v>
      </c>
      <c r="E7" s="156">
        <v>783</v>
      </c>
      <c r="F7" s="156">
        <v>249</v>
      </c>
      <c r="G7" s="156">
        <v>54</v>
      </c>
      <c r="H7" s="156">
        <v>11</v>
      </c>
      <c r="I7" s="156">
        <v>5</v>
      </c>
      <c r="J7" s="156">
        <v>2566</v>
      </c>
      <c r="K7" s="156">
        <v>40568</v>
      </c>
    </row>
    <row r="8" spans="2:11">
      <c r="B8" s="17">
        <v>1991</v>
      </c>
      <c r="C8" s="157">
        <v>36649</v>
      </c>
      <c r="D8" s="157">
        <v>1212</v>
      </c>
      <c r="E8" s="157">
        <v>744</v>
      </c>
      <c r="F8" s="157">
        <v>246</v>
      </c>
      <c r="G8" s="157">
        <v>51</v>
      </c>
      <c r="H8" s="157">
        <v>5</v>
      </c>
      <c r="I8" s="157">
        <v>4</v>
      </c>
      <c r="J8" s="157">
        <v>1192</v>
      </c>
      <c r="K8" s="157">
        <v>40103</v>
      </c>
    </row>
    <row r="9" spans="2:11">
      <c r="B9" s="17">
        <v>1992</v>
      </c>
      <c r="C9" s="157">
        <v>37025</v>
      </c>
      <c r="D9" s="157">
        <v>1255</v>
      </c>
      <c r="E9" s="157">
        <v>792</v>
      </c>
      <c r="F9" s="157">
        <v>258</v>
      </c>
      <c r="G9" s="157">
        <v>49</v>
      </c>
      <c r="H9" s="157">
        <v>8</v>
      </c>
      <c r="I9" s="157">
        <v>1</v>
      </c>
      <c r="J9" s="157">
        <v>1037</v>
      </c>
      <c r="K9" s="157">
        <v>40425</v>
      </c>
    </row>
    <row r="10" spans="2:11">
      <c r="B10" s="17">
        <v>1993</v>
      </c>
      <c r="C10" s="157">
        <v>37069</v>
      </c>
      <c r="D10" s="157">
        <v>1284</v>
      </c>
      <c r="E10" s="157">
        <v>834</v>
      </c>
      <c r="F10" s="157">
        <v>266</v>
      </c>
      <c r="G10" s="157">
        <v>54</v>
      </c>
      <c r="H10" s="157">
        <v>18</v>
      </c>
      <c r="I10" s="157">
        <v>1</v>
      </c>
      <c r="J10" s="157">
        <v>944</v>
      </c>
      <c r="K10" s="157">
        <v>40470</v>
      </c>
    </row>
    <row r="11" spans="2:11">
      <c r="B11" s="17">
        <v>1994</v>
      </c>
      <c r="C11" s="157">
        <v>36541</v>
      </c>
      <c r="D11" s="157">
        <v>1339</v>
      </c>
      <c r="E11" s="157">
        <v>817</v>
      </c>
      <c r="F11" s="157">
        <v>279</v>
      </c>
      <c r="G11" s="157">
        <v>50</v>
      </c>
      <c r="H11" s="157">
        <v>20</v>
      </c>
      <c r="I11" s="157">
        <v>4</v>
      </c>
      <c r="J11" s="157">
        <v>745</v>
      </c>
      <c r="K11" s="157">
        <v>39795</v>
      </c>
    </row>
    <row r="12" spans="2:11">
      <c r="B12" s="17">
        <v>1995</v>
      </c>
      <c r="C12" s="157">
        <v>36160</v>
      </c>
      <c r="D12" s="157">
        <v>1268</v>
      </c>
      <c r="E12" s="157">
        <v>789</v>
      </c>
      <c r="F12" s="157">
        <v>252</v>
      </c>
      <c r="G12" s="157">
        <v>66</v>
      </c>
      <c r="H12" s="157">
        <v>13</v>
      </c>
      <c r="I12" s="157">
        <v>4</v>
      </c>
      <c r="J12" s="157">
        <v>897</v>
      </c>
      <c r="K12" s="157">
        <v>39449</v>
      </c>
    </row>
    <row r="13" spans="2:11">
      <c r="B13" s="17">
        <v>1996</v>
      </c>
      <c r="C13" s="157">
        <v>34784</v>
      </c>
      <c r="D13" s="157">
        <v>1196</v>
      </c>
      <c r="E13" s="157">
        <v>775</v>
      </c>
      <c r="F13" s="157">
        <v>262</v>
      </c>
      <c r="G13" s="157">
        <v>51</v>
      </c>
      <c r="H13" s="157">
        <v>16</v>
      </c>
      <c r="I13" s="157">
        <v>2</v>
      </c>
      <c r="J13" s="157">
        <v>1083</v>
      </c>
      <c r="K13" s="157">
        <v>38169</v>
      </c>
    </row>
    <row r="14" spans="2:11">
      <c r="B14" s="17">
        <v>1997</v>
      </c>
      <c r="C14" s="157">
        <v>34944</v>
      </c>
      <c r="D14" s="157">
        <v>1200</v>
      </c>
      <c r="E14" s="157">
        <v>733</v>
      </c>
      <c r="F14" s="157">
        <v>268</v>
      </c>
      <c r="G14" s="157">
        <v>60</v>
      </c>
      <c r="H14" s="157">
        <v>8</v>
      </c>
      <c r="I14" s="157">
        <v>8</v>
      </c>
      <c r="J14" s="157">
        <v>981</v>
      </c>
      <c r="K14" s="157">
        <v>38202</v>
      </c>
    </row>
    <row r="15" spans="2:11">
      <c r="B15" s="17">
        <v>1998</v>
      </c>
      <c r="C15" s="157">
        <v>35625</v>
      </c>
      <c r="D15" s="157">
        <v>1257</v>
      </c>
      <c r="E15" s="157">
        <v>787</v>
      </c>
      <c r="F15" s="157">
        <v>289</v>
      </c>
      <c r="G15" s="157">
        <v>50</v>
      </c>
      <c r="H15" s="157">
        <v>7</v>
      </c>
      <c r="I15" s="157">
        <v>10</v>
      </c>
      <c r="J15" s="157">
        <v>498</v>
      </c>
      <c r="K15" s="157">
        <v>38523</v>
      </c>
    </row>
    <row r="16" spans="2:11">
      <c r="B16" s="17">
        <v>1999</v>
      </c>
      <c r="C16" s="157">
        <v>35275</v>
      </c>
      <c r="D16" s="157">
        <v>1188</v>
      </c>
      <c r="E16" s="157">
        <v>738</v>
      </c>
      <c r="F16" s="157">
        <v>232</v>
      </c>
      <c r="G16" s="157">
        <v>62</v>
      </c>
      <c r="H16" s="157">
        <v>14</v>
      </c>
      <c r="I16" s="157">
        <v>5</v>
      </c>
      <c r="J16" s="157">
        <v>492</v>
      </c>
      <c r="K16" s="157">
        <v>38006</v>
      </c>
    </row>
    <row r="17" spans="2:11">
      <c r="B17" s="17">
        <v>2000</v>
      </c>
      <c r="C17" s="157">
        <v>36157</v>
      </c>
      <c r="D17" s="157">
        <v>1211</v>
      </c>
      <c r="E17" s="157">
        <v>696</v>
      </c>
      <c r="F17" s="157">
        <v>247</v>
      </c>
      <c r="G17" s="157">
        <v>57</v>
      </c>
      <c r="H17" s="157">
        <v>13</v>
      </c>
      <c r="I17" s="157">
        <v>2</v>
      </c>
      <c r="J17" s="157">
        <v>549</v>
      </c>
      <c r="K17" s="157">
        <v>38932</v>
      </c>
    </row>
    <row r="18" spans="2:11">
      <c r="B18" s="17">
        <v>2001</v>
      </c>
      <c r="C18" s="157">
        <v>36284</v>
      </c>
      <c r="D18" s="157">
        <v>1140</v>
      </c>
      <c r="E18" s="157">
        <v>701</v>
      </c>
      <c r="F18" s="157">
        <v>215</v>
      </c>
      <c r="G18" s="157">
        <v>51</v>
      </c>
      <c r="H18" s="157">
        <v>7</v>
      </c>
      <c r="I18" s="157">
        <v>4</v>
      </c>
      <c r="J18" s="157">
        <v>467</v>
      </c>
      <c r="K18" s="157">
        <v>38869</v>
      </c>
    </row>
    <row r="19" spans="2:11">
      <c r="B19" s="17">
        <v>2002</v>
      </c>
      <c r="C19" s="157">
        <v>35354</v>
      </c>
      <c r="D19" s="157">
        <v>1036</v>
      </c>
      <c r="E19" s="157">
        <v>635</v>
      </c>
      <c r="F19" s="157">
        <v>218</v>
      </c>
      <c r="G19" s="157">
        <v>50</v>
      </c>
      <c r="H19" s="157">
        <v>13</v>
      </c>
      <c r="I19" s="157">
        <v>1</v>
      </c>
      <c r="J19" s="157">
        <v>497</v>
      </c>
      <c r="K19" s="157">
        <v>37804</v>
      </c>
    </row>
    <row r="20" spans="2:11">
      <c r="B20" s="17">
        <v>2003</v>
      </c>
      <c r="C20" s="157">
        <v>33512</v>
      </c>
      <c r="D20" s="157">
        <v>1045</v>
      </c>
      <c r="E20" s="157">
        <v>561</v>
      </c>
      <c r="F20" s="157">
        <v>207</v>
      </c>
      <c r="G20" s="157">
        <v>49</v>
      </c>
      <c r="H20" s="157">
        <v>13</v>
      </c>
      <c r="I20" s="157">
        <v>2</v>
      </c>
      <c r="J20" s="157">
        <v>207</v>
      </c>
      <c r="K20" s="157">
        <v>35596</v>
      </c>
    </row>
    <row r="21" spans="2:11">
      <c r="B21" s="17">
        <v>2004</v>
      </c>
      <c r="C21" s="157">
        <v>32687</v>
      </c>
      <c r="D21" s="157">
        <v>946</v>
      </c>
      <c r="E21" s="157">
        <v>583</v>
      </c>
      <c r="F21" s="157">
        <v>188</v>
      </c>
      <c r="G21" s="157">
        <v>51</v>
      </c>
      <c r="H21" s="157">
        <v>11</v>
      </c>
      <c r="I21" s="157">
        <v>2</v>
      </c>
      <c r="J21" s="157">
        <v>228</v>
      </c>
      <c r="K21" s="157">
        <v>34696</v>
      </c>
    </row>
    <row r="22" spans="2:11">
      <c r="B22" s="17">
        <v>2005</v>
      </c>
      <c r="C22" s="157">
        <v>32993</v>
      </c>
      <c r="D22" s="157">
        <v>840</v>
      </c>
      <c r="E22" s="157">
        <v>519</v>
      </c>
      <c r="F22" s="157">
        <v>169</v>
      </c>
      <c r="G22" s="157">
        <v>44</v>
      </c>
      <c r="H22" s="157">
        <v>7</v>
      </c>
      <c r="I22" s="157">
        <v>6</v>
      </c>
      <c r="J22" s="157">
        <v>2</v>
      </c>
      <c r="K22" s="157">
        <v>34580</v>
      </c>
    </row>
    <row r="23" spans="2:11">
      <c r="B23" s="17">
        <v>2006</v>
      </c>
      <c r="C23" s="157">
        <v>33514</v>
      </c>
      <c r="D23" s="157">
        <v>805</v>
      </c>
      <c r="E23" s="157">
        <v>496</v>
      </c>
      <c r="F23" s="157">
        <v>151</v>
      </c>
      <c r="G23" s="157">
        <v>43</v>
      </c>
      <c r="H23" s="157">
        <v>9</v>
      </c>
      <c r="I23" s="157">
        <v>4</v>
      </c>
      <c r="J23" s="158" t="s">
        <v>176</v>
      </c>
      <c r="K23" s="157">
        <v>35022</v>
      </c>
    </row>
    <row r="24" spans="2:11">
      <c r="B24" s="17">
        <v>2007</v>
      </c>
      <c r="C24" s="157">
        <v>33033</v>
      </c>
      <c r="D24" s="157">
        <v>804</v>
      </c>
      <c r="E24" s="157">
        <v>491</v>
      </c>
      <c r="F24" s="157">
        <v>148</v>
      </c>
      <c r="G24" s="157">
        <v>36</v>
      </c>
      <c r="H24" s="157">
        <v>8</v>
      </c>
      <c r="I24" s="157">
        <v>2</v>
      </c>
      <c r="J24" s="158" t="s">
        <v>176</v>
      </c>
      <c r="K24" s="157">
        <v>34522</v>
      </c>
    </row>
    <row r="25" spans="2:11">
      <c r="B25" s="17">
        <v>2008</v>
      </c>
      <c r="C25" s="157">
        <v>32126</v>
      </c>
      <c r="D25" s="157">
        <v>761</v>
      </c>
      <c r="E25" s="157">
        <v>430</v>
      </c>
      <c r="F25" s="157">
        <v>160</v>
      </c>
      <c r="G25" s="157">
        <v>32</v>
      </c>
      <c r="H25" s="157">
        <v>12</v>
      </c>
      <c r="I25" s="157">
        <v>4</v>
      </c>
      <c r="J25" s="157">
        <v>1</v>
      </c>
      <c r="K25" s="157">
        <v>33526</v>
      </c>
    </row>
    <row r="26" spans="2:11">
      <c r="B26" s="17">
        <v>2009</v>
      </c>
      <c r="C26" s="157">
        <v>31518</v>
      </c>
      <c r="D26" s="157">
        <v>690</v>
      </c>
      <c r="E26" s="157">
        <v>408</v>
      </c>
      <c r="F26" s="157">
        <v>125</v>
      </c>
      <c r="G26" s="157">
        <v>22</v>
      </c>
      <c r="H26" s="157">
        <v>7</v>
      </c>
      <c r="I26" s="157">
        <v>1</v>
      </c>
      <c r="J26" s="158" t="s">
        <v>176</v>
      </c>
      <c r="K26" s="157">
        <v>32771</v>
      </c>
    </row>
    <row r="27" spans="2:11">
      <c r="B27" s="17">
        <v>2010</v>
      </c>
      <c r="C27" s="157">
        <v>33597</v>
      </c>
      <c r="D27" s="157">
        <v>707</v>
      </c>
      <c r="E27" s="157">
        <v>436</v>
      </c>
      <c r="F27" s="157">
        <v>147</v>
      </c>
      <c r="G27" s="157">
        <v>47</v>
      </c>
      <c r="H27" s="157">
        <v>9</v>
      </c>
      <c r="I27" s="157">
        <v>4</v>
      </c>
      <c r="J27" s="157">
        <v>9</v>
      </c>
      <c r="K27" s="157">
        <v>34956</v>
      </c>
    </row>
    <row r="28" spans="2:11">
      <c r="B28" s="17">
        <v>2011</v>
      </c>
      <c r="C28" s="157">
        <v>32729</v>
      </c>
      <c r="D28" s="157">
        <v>672</v>
      </c>
      <c r="E28" s="157">
        <v>368</v>
      </c>
      <c r="F28" s="157">
        <v>122</v>
      </c>
      <c r="G28" s="157">
        <v>32</v>
      </c>
      <c r="H28" s="157">
        <v>5</v>
      </c>
      <c r="I28" s="157">
        <v>7</v>
      </c>
      <c r="J28" s="157">
        <v>5</v>
      </c>
      <c r="K28" s="157">
        <v>33940</v>
      </c>
    </row>
    <row r="29" spans="2:11">
      <c r="B29" s="17">
        <v>2012</v>
      </c>
      <c r="C29" s="157">
        <v>31679</v>
      </c>
      <c r="D29" s="157">
        <v>638</v>
      </c>
      <c r="E29" s="157">
        <v>396</v>
      </c>
      <c r="F29" s="157">
        <v>118</v>
      </c>
      <c r="G29" s="157">
        <v>43</v>
      </c>
      <c r="H29" s="157">
        <v>12</v>
      </c>
      <c r="I29" s="159" t="s">
        <v>177</v>
      </c>
      <c r="J29" s="157">
        <v>6</v>
      </c>
      <c r="K29" s="157">
        <v>32892</v>
      </c>
    </row>
    <row r="30" spans="2:11">
      <c r="B30" s="17">
        <v>2013</v>
      </c>
      <c r="C30" s="157">
        <v>30629</v>
      </c>
      <c r="D30" s="157">
        <v>563</v>
      </c>
      <c r="E30" s="157">
        <v>330</v>
      </c>
      <c r="F30" s="157">
        <v>106</v>
      </c>
      <c r="G30" s="157">
        <v>35</v>
      </c>
      <c r="H30" s="157">
        <v>4</v>
      </c>
      <c r="I30" s="157">
        <v>4</v>
      </c>
      <c r="J30" s="157">
        <v>16</v>
      </c>
      <c r="K30" s="157">
        <v>31687</v>
      </c>
    </row>
    <row r="31" spans="2:11">
      <c r="B31" s="17">
        <v>2014</v>
      </c>
      <c r="C31" s="157">
        <v>28702</v>
      </c>
      <c r="D31" s="157">
        <v>506</v>
      </c>
      <c r="E31" s="157">
        <v>341</v>
      </c>
      <c r="F31" s="157">
        <v>116</v>
      </c>
      <c r="G31" s="157">
        <v>32</v>
      </c>
      <c r="H31" s="157">
        <v>9</v>
      </c>
      <c r="I31" s="157">
        <v>2</v>
      </c>
      <c r="J31" s="158" t="s">
        <v>176</v>
      </c>
      <c r="K31" s="157">
        <v>29708</v>
      </c>
    </row>
    <row r="32" spans="2:11">
      <c r="B32" s="17">
        <v>2015</v>
      </c>
      <c r="C32" s="157">
        <v>28713</v>
      </c>
      <c r="D32" s="157">
        <v>500</v>
      </c>
      <c r="E32" s="157">
        <v>371</v>
      </c>
      <c r="F32" s="157">
        <v>118</v>
      </c>
      <c r="G32" s="157">
        <v>31</v>
      </c>
      <c r="H32" s="157">
        <v>14</v>
      </c>
      <c r="I32" s="157">
        <v>1</v>
      </c>
      <c r="J32" s="158" t="s">
        <v>176</v>
      </c>
      <c r="K32" s="157">
        <v>29748</v>
      </c>
    </row>
    <row r="33" spans="2:12">
      <c r="B33" s="17">
        <v>2016</v>
      </c>
      <c r="C33" s="157">
        <v>26752</v>
      </c>
      <c r="D33" s="157">
        <v>1012</v>
      </c>
      <c r="E33" s="157">
        <v>714</v>
      </c>
      <c r="F33" s="157">
        <v>259</v>
      </c>
      <c r="G33" s="157">
        <v>68</v>
      </c>
      <c r="H33" s="157">
        <v>11</v>
      </c>
      <c r="I33" s="157">
        <v>4</v>
      </c>
      <c r="J33" s="158">
        <v>12</v>
      </c>
      <c r="K33" s="157">
        <v>28832</v>
      </c>
    </row>
    <row r="34" spans="2:12">
      <c r="B34" s="17">
        <v>2017</v>
      </c>
      <c r="C34" s="157">
        <v>26917</v>
      </c>
      <c r="D34" s="157">
        <v>444</v>
      </c>
      <c r="E34" s="157">
        <v>306</v>
      </c>
      <c r="F34" s="157">
        <v>98</v>
      </c>
      <c r="G34" s="157">
        <v>31</v>
      </c>
      <c r="H34" s="157">
        <v>5</v>
      </c>
      <c r="I34" s="157">
        <v>1</v>
      </c>
      <c r="J34" s="158">
        <v>176</v>
      </c>
      <c r="K34" s="157">
        <v>27978</v>
      </c>
    </row>
    <row r="35" spans="2:12">
      <c r="B35" s="17">
        <v>2018</v>
      </c>
      <c r="C35" s="313">
        <v>27152</v>
      </c>
      <c r="D35" s="233">
        <v>404</v>
      </c>
      <c r="E35" s="233">
        <v>299</v>
      </c>
      <c r="F35" s="233">
        <v>79</v>
      </c>
      <c r="G35" s="233">
        <v>19</v>
      </c>
      <c r="H35" s="233">
        <v>4</v>
      </c>
      <c r="I35" s="233">
        <v>3</v>
      </c>
      <c r="J35" s="233" t="s">
        <v>263</v>
      </c>
      <c r="K35" s="233">
        <v>27960</v>
      </c>
      <c r="L35"/>
    </row>
    <row r="36" spans="2:12" ht="15.75" thickBot="1">
      <c r="B36" s="50"/>
      <c r="C36" s="234"/>
      <c r="D36" s="234"/>
      <c r="E36" s="234"/>
      <c r="F36" s="234"/>
      <c r="G36" s="234"/>
      <c r="H36" s="234"/>
      <c r="I36" s="234"/>
      <c r="J36" s="234"/>
      <c r="K36" s="234"/>
      <c r="L36" s="235"/>
    </row>
    <row r="38" spans="2:12">
      <c r="B38" s="276" t="s">
        <v>260</v>
      </c>
      <c r="C38" s="276"/>
      <c r="D38" s="276"/>
      <c r="E38" s="276"/>
      <c r="F38" s="276"/>
      <c r="G38" s="276"/>
      <c r="H38" s="276"/>
      <c r="I38" s="276"/>
      <c r="J38" s="276"/>
      <c r="K38" s="276"/>
    </row>
    <row r="39" spans="2:12">
      <c r="B39" s="276"/>
      <c r="C39" s="276"/>
      <c r="D39" s="276"/>
      <c r="E39" s="276"/>
      <c r="F39" s="276"/>
      <c r="G39" s="276"/>
      <c r="H39" s="276"/>
      <c r="I39" s="276"/>
      <c r="J39" s="276"/>
      <c r="K39" s="276"/>
    </row>
  </sheetData>
  <mergeCells count="6">
    <mergeCell ref="B3:K3"/>
    <mergeCell ref="B4:K4"/>
    <mergeCell ref="B5:B6"/>
    <mergeCell ref="C5:K5"/>
    <mergeCell ref="B38:K39"/>
    <mergeCell ref="B2:K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workbookViewId="0">
      <selection activeCell="M16" sqref="M16"/>
    </sheetView>
  </sheetViews>
  <sheetFormatPr defaultRowHeight="15"/>
  <cols>
    <col min="1" max="2" width="9" style="2"/>
    <col min="3" max="3" width="11.375" style="2" bestFit="1" customWidth="1"/>
    <col min="4" max="16384" width="9" style="2"/>
  </cols>
  <sheetData>
    <row r="2" spans="2:11">
      <c r="B2" s="260" t="s">
        <v>209</v>
      </c>
      <c r="C2" s="260"/>
      <c r="D2" s="260"/>
      <c r="E2" s="260"/>
      <c r="F2" s="260"/>
      <c r="G2" s="260"/>
      <c r="H2" s="260"/>
      <c r="I2" s="260"/>
      <c r="J2" s="260"/>
      <c r="K2" s="260"/>
    </row>
    <row r="3" spans="2:11" ht="15.75">
      <c r="B3" s="256" t="s">
        <v>264</v>
      </c>
      <c r="C3" s="256"/>
      <c r="D3" s="256"/>
      <c r="E3" s="256"/>
      <c r="F3" s="256"/>
      <c r="G3" s="256"/>
      <c r="H3" s="256"/>
      <c r="I3" s="256"/>
      <c r="J3" s="256"/>
      <c r="K3" s="256"/>
    </row>
    <row r="4" spans="2:11">
      <c r="B4" s="260" t="s">
        <v>292</v>
      </c>
      <c r="C4" s="260"/>
      <c r="D4" s="260"/>
      <c r="E4" s="260"/>
      <c r="F4" s="260"/>
      <c r="G4" s="260"/>
      <c r="H4" s="260"/>
      <c r="I4" s="260"/>
      <c r="J4" s="260"/>
      <c r="K4" s="260"/>
    </row>
    <row r="5" spans="2:11">
      <c r="B5" s="285" t="s">
        <v>26</v>
      </c>
      <c r="C5" s="253" t="s">
        <v>172</v>
      </c>
      <c r="D5" s="254"/>
      <c r="E5" s="254"/>
      <c r="F5" s="254"/>
      <c r="G5" s="254"/>
      <c r="H5" s="254"/>
      <c r="I5" s="254"/>
      <c r="J5" s="254"/>
      <c r="K5" s="255"/>
    </row>
    <row r="6" spans="2:11">
      <c r="B6" s="286"/>
      <c r="C6" s="56" t="s">
        <v>178</v>
      </c>
      <c r="D6" s="56">
        <v>1</v>
      </c>
      <c r="E6" s="56">
        <v>2</v>
      </c>
      <c r="F6" s="56">
        <v>3</v>
      </c>
      <c r="G6" s="56">
        <v>4</v>
      </c>
      <c r="H6" s="56">
        <v>5</v>
      </c>
      <c r="I6" s="56" t="s">
        <v>174</v>
      </c>
      <c r="J6" s="56" t="s">
        <v>175</v>
      </c>
      <c r="K6" s="56" t="s">
        <v>5</v>
      </c>
    </row>
    <row r="7" spans="2:11">
      <c r="B7" s="155">
        <v>1990</v>
      </c>
      <c r="C7" s="156">
        <v>23283</v>
      </c>
      <c r="D7" s="156">
        <v>6885</v>
      </c>
      <c r="E7" s="156">
        <v>5533</v>
      </c>
      <c r="F7" s="156">
        <v>1767</v>
      </c>
      <c r="G7" s="156">
        <v>377</v>
      </c>
      <c r="H7" s="156">
        <v>82</v>
      </c>
      <c r="I7" s="156">
        <v>35</v>
      </c>
      <c r="J7" s="156">
        <v>2606</v>
      </c>
      <c r="K7" s="156">
        <v>40568</v>
      </c>
    </row>
    <row r="8" spans="2:11">
      <c r="B8" s="17">
        <v>1991</v>
      </c>
      <c r="C8" s="157">
        <v>23473</v>
      </c>
      <c r="D8" s="157">
        <v>6965</v>
      </c>
      <c r="E8" s="157">
        <v>6032</v>
      </c>
      <c r="F8" s="157">
        <v>1896</v>
      </c>
      <c r="G8" s="157">
        <v>405</v>
      </c>
      <c r="H8" s="157">
        <v>86</v>
      </c>
      <c r="I8" s="157">
        <v>21</v>
      </c>
      <c r="J8" s="157">
        <v>1225</v>
      </c>
      <c r="K8" s="157">
        <v>40103</v>
      </c>
    </row>
    <row r="9" spans="2:11">
      <c r="B9" s="17">
        <v>1992</v>
      </c>
      <c r="C9" s="157">
        <v>23441</v>
      </c>
      <c r="D9" s="157">
        <v>7305</v>
      </c>
      <c r="E9" s="157">
        <v>6112</v>
      </c>
      <c r="F9" s="157">
        <v>1982</v>
      </c>
      <c r="G9" s="157">
        <v>424</v>
      </c>
      <c r="H9" s="157">
        <v>93</v>
      </c>
      <c r="I9" s="157">
        <v>29</v>
      </c>
      <c r="J9" s="157">
        <v>1039</v>
      </c>
      <c r="K9" s="157">
        <v>40425</v>
      </c>
    </row>
    <row r="10" spans="2:11">
      <c r="B10" s="17">
        <v>1993</v>
      </c>
      <c r="C10" s="157">
        <v>23827</v>
      </c>
      <c r="D10" s="157">
        <v>7165</v>
      </c>
      <c r="E10" s="157">
        <v>6027</v>
      </c>
      <c r="F10" s="157">
        <v>1938</v>
      </c>
      <c r="G10" s="157">
        <v>441</v>
      </c>
      <c r="H10" s="157">
        <v>74</v>
      </c>
      <c r="I10" s="157">
        <v>28</v>
      </c>
      <c r="J10" s="157">
        <v>970</v>
      </c>
      <c r="K10" s="157">
        <v>40470</v>
      </c>
    </row>
    <row r="11" spans="2:11">
      <c r="B11" s="17">
        <v>1994</v>
      </c>
      <c r="C11" s="157">
        <v>23751</v>
      </c>
      <c r="D11" s="157">
        <v>6884</v>
      </c>
      <c r="E11" s="157">
        <v>5976</v>
      </c>
      <c r="F11" s="157">
        <v>1905</v>
      </c>
      <c r="G11" s="157">
        <v>410</v>
      </c>
      <c r="H11" s="157">
        <v>77</v>
      </c>
      <c r="I11" s="157">
        <v>45</v>
      </c>
      <c r="J11" s="157">
        <v>747</v>
      </c>
      <c r="K11" s="157">
        <v>39795</v>
      </c>
    </row>
    <row r="12" spans="2:11">
      <c r="B12" s="17">
        <v>1995</v>
      </c>
      <c r="C12" s="157">
        <v>23449</v>
      </c>
      <c r="D12" s="157">
        <v>6954</v>
      </c>
      <c r="E12" s="157">
        <v>5783</v>
      </c>
      <c r="F12" s="157">
        <v>1834</v>
      </c>
      <c r="G12" s="157">
        <v>420</v>
      </c>
      <c r="H12" s="157">
        <v>86</v>
      </c>
      <c r="I12" s="157">
        <v>26</v>
      </c>
      <c r="J12" s="157">
        <v>897</v>
      </c>
      <c r="K12" s="157">
        <v>39449</v>
      </c>
    </row>
    <row r="13" spans="2:11">
      <c r="B13" s="17">
        <v>1996</v>
      </c>
      <c r="C13" s="157">
        <v>23034</v>
      </c>
      <c r="D13" s="157">
        <v>6355</v>
      </c>
      <c r="E13" s="157">
        <v>5518</v>
      </c>
      <c r="F13" s="157">
        <v>1686</v>
      </c>
      <c r="G13" s="157">
        <v>394</v>
      </c>
      <c r="H13" s="157">
        <v>57</v>
      </c>
      <c r="I13" s="157">
        <v>42</v>
      </c>
      <c r="J13" s="157">
        <v>1083</v>
      </c>
      <c r="K13" s="157">
        <v>38169</v>
      </c>
    </row>
    <row r="14" spans="2:11">
      <c r="B14" s="17">
        <v>1997</v>
      </c>
      <c r="C14" s="157">
        <v>23477</v>
      </c>
      <c r="D14" s="157">
        <v>6317</v>
      </c>
      <c r="E14" s="157">
        <v>5267</v>
      </c>
      <c r="F14" s="157">
        <v>1706</v>
      </c>
      <c r="G14" s="157">
        <v>353</v>
      </c>
      <c r="H14" s="157">
        <v>66</v>
      </c>
      <c r="I14" s="157">
        <v>35</v>
      </c>
      <c r="J14" s="157">
        <v>981</v>
      </c>
      <c r="K14" s="157">
        <v>38202</v>
      </c>
    </row>
    <row r="15" spans="2:11">
      <c r="B15" s="17">
        <v>1998</v>
      </c>
      <c r="C15" s="157">
        <v>24294</v>
      </c>
      <c r="D15" s="157">
        <v>6276</v>
      </c>
      <c r="E15" s="157">
        <v>5302</v>
      </c>
      <c r="F15" s="157">
        <v>1641</v>
      </c>
      <c r="G15" s="157">
        <v>394</v>
      </c>
      <c r="H15" s="157">
        <v>81</v>
      </c>
      <c r="I15" s="157">
        <v>38</v>
      </c>
      <c r="J15" s="157">
        <v>497</v>
      </c>
      <c r="K15" s="157">
        <v>38523</v>
      </c>
    </row>
    <row r="16" spans="2:11">
      <c r="B16" s="17">
        <v>1999</v>
      </c>
      <c r="C16" s="157">
        <v>24420</v>
      </c>
      <c r="D16" s="157">
        <v>5960</v>
      </c>
      <c r="E16" s="157">
        <v>5095</v>
      </c>
      <c r="F16" s="157">
        <v>1589</v>
      </c>
      <c r="G16" s="157">
        <v>364</v>
      </c>
      <c r="H16" s="157">
        <v>50</v>
      </c>
      <c r="I16" s="157">
        <v>36</v>
      </c>
      <c r="J16" s="157">
        <v>492</v>
      </c>
      <c r="K16" s="157">
        <v>38006</v>
      </c>
    </row>
    <row r="17" spans="2:11">
      <c r="B17" s="17">
        <v>2000</v>
      </c>
      <c r="C17" s="157">
        <v>25351</v>
      </c>
      <c r="D17" s="157">
        <v>5966</v>
      </c>
      <c r="E17" s="157">
        <v>5039</v>
      </c>
      <c r="F17" s="157">
        <v>1563</v>
      </c>
      <c r="G17" s="157">
        <v>373</v>
      </c>
      <c r="H17" s="157">
        <v>64</v>
      </c>
      <c r="I17" s="157">
        <v>27</v>
      </c>
      <c r="J17" s="157">
        <v>549</v>
      </c>
      <c r="K17" s="157">
        <v>38932</v>
      </c>
    </row>
    <row r="18" spans="2:11">
      <c r="B18" s="17">
        <v>2001</v>
      </c>
      <c r="C18" s="157">
        <v>25592</v>
      </c>
      <c r="D18" s="157">
        <v>5767</v>
      </c>
      <c r="E18" s="157">
        <v>4992</v>
      </c>
      <c r="F18" s="157">
        <v>1618</v>
      </c>
      <c r="G18" s="157">
        <v>360</v>
      </c>
      <c r="H18" s="157">
        <v>50</v>
      </c>
      <c r="I18" s="157">
        <v>23</v>
      </c>
      <c r="J18" s="157">
        <v>467</v>
      </c>
      <c r="K18" s="157">
        <v>38869</v>
      </c>
    </row>
    <row r="19" spans="2:11">
      <c r="B19" s="17">
        <v>2002</v>
      </c>
      <c r="C19" s="157">
        <v>24930</v>
      </c>
      <c r="D19" s="157">
        <v>5753</v>
      </c>
      <c r="E19" s="157">
        <v>4671</v>
      </c>
      <c r="F19" s="157">
        <v>1509</v>
      </c>
      <c r="G19" s="157">
        <v>325</v>
      </c>
      <c r="H19" s="157">
        <v>87</v>
      </c>
      <c r="I19" s="157">
        <v>32</v>
      </c>
      <c r="J19" s="157">
        <v>497</v>
      </c>
      <c r="K19" s="157">
        <v>37804</v>
      </c>
    </row>
    <row r="20" spans="2:11">
      <c r="B20" s="17">
        <v>2003</v>
      </c>
      <c r="C20" s="157">
        <v>23843</v>
      </c>
      <c r="D20" s="157">
        <v>5331</v>
      </c>
      <c r="E20" s="157">
        <v>4465</v>
      </c>
      <c r="F20" s="157">
        <v>1385</v>
      </c>
      <c r="G20" s="157">
        <v>287</v>
      </c>
      <c r="H20" s="157">
        <v>50</v>
      </c>
      <c r="I20" s="157">
        <v>28</v>
      </c>
      <c r="J20" s="157">
        <v>207</v>
      </c>
      <c r="K20" s="157">
        <v>35596</v>
      </c>
    </row>
    <row r="21" spans="2:11">
      <c r="B21" s="17">
        <v>2004</v>
      </c>
      <c r="C21" s="157">
        <v>23637</v>
      </c>
      <c r="D21" s="157">
        <v>5016</v>
      </c>
      <c r="E21" s="157">
        <v>4102</v>
      </c>
      <c r="F21" s="157">
        <v>1349</v>
      </c>
      <c r="G21" s="157">
        <v>271</v>
      </c>
      <c r="H21" s="157">
        <v>67</v>
      </c>
      <c r="I21" s="157">
        <v>28</v>
      </c>
      <c r="J21" s="157">
        <v>226</v>
      </c>
      <c r="K21" s="157">
        <v>34696</v>
      </c>
    </row>
    <row r="22" spans="2:11">
      <c r="B22" s="17">
        <v>2005</v>
      </c>
      <c r="C22" s="157">
        <v>24145</v>
      </c>
      <c r="D22" s="157">
        <v>4734</v>
      </c>
      <c r="E22" s="157">
        <v>4069</v>
      </c>
      <c r="F22" s="157">
        <v>1255</v>
      </c>
      <c r="G22" s="157">
        <v>296</v>
      </c>
      <c r="H22" s="157">
        <v>46</v>
      </c>
      <c r="I22" s="157">
        <v>34</v>
      </c>
      <c r="J22" s="157">
        <v>1</v>
      </c>
      <c r="K22" s="157">
        <v>34580</v>
      </c>
    </row>
    <row r="23" spans="2:11">
      <c r="B23" s="17">
        <v>2006</v>
      </c>
      <c r="C23" s="157">
        <v>24739</v>
      </c>
      <c r="D23" s="157">
        <v>4789</v>
      </c>
      <c r="E23" s="157">
        <v>3930</v>
      </c>
      <c r="F23" s="157">
        <v>1214</v>
      </c>
      <c r="G23" s="157">
        <v>265</v>
      </c>
      <c r="H23" s="157">
        <v>59</v>
      </c>
      <c r="I23" s="157">
        <v>26</v>
      </c>
      <c r="J23" s="159" t="s">
        <v>169</v>
      </c>
      <c r="K23" s="157">
        <v>35022</v>
      </c>
    </row>
    <row r="24" spans="2:11">
      <c r="B24" s="17">
        <v>2007</v>
      </c>
      <c r="C24" s="157">
        <v>24670</v>
      </c>
      <c r="D24" s="157">
        <v>4578</v>
      </c>
      <c r="E24" s="157">
        <v>3671</v>
      </c>
      <c r="F24" s="157">
        <v>1249</v>
      </c>
      <c r="G24" s="157">
        <v>275</v>
      </c>
      <c r="H24" s="157">
        <v>51</v>
      </c>
      <c r="I24" s="157">
        <v>28</v>
      </c>
      <c r="J24" s="159" t="s">
        <v>169</v>
      </c>
      <c r="K24" s="157">
        <v>34522</v>
      </c>
    </row>
    <row r="25" spans="2:11">
      <c r="B25" s="17">
        <v>2008</v>
      </c>
      <c r="C25" s="157">
        <v>24022</v>
      </c>
      <c r="D25" s="157">
        <v>4287</v>
      </c>
      <c r="E25" s="157">
        <v>3717</v>
      </c>
      <c r="F25" s="157">
        <v>1176</v>
      </c>
      <c r="G25" s="157">
        <v>249</v>
      </c>
      <c r="H25" s="157">
        <v>53</v>
      </c>
      <c r="I25" s="157">
        <v>21</v>
      </c>
      <c r="J25" s="157">
        <v>1</v>
      </c>
      <c r="K25" s="157">
        <v>33526</v>
      </c>
    </row>
    <row r="26" spans="2:11">
      <c r="B26" s="17">
        <v>2009</v>
      </c>
      <c r="C26" s="157">
        <v>23922</v>
      </c>
      <c r="D26" s="157">
        <v>4041</v>
      </c>
      <c r="E26" s="157">
        <v>3417</v>
      </c>
      <c r="F26" s="157">
        <v>1042</v>
      </c>
      <c r="G26" s="157">
        <v>268</v>
      </c>
      <c r="H26" s="157">
        <v>53</v>
      </c>
      <c r="I26" s="157">
        <v>28</v>
      </c>
      <c r="J26" s="159" t="s">
        <v>169</v>
      </c>
      <c r="K26" s="157">
        <v>32771</v>
      </c>
    </row>
    <row r="27" spans="2:11">
      <c r="B27" s="17">
        <v>2010</v>
      </c>
      <c r="C27" s="157">
        <v>25899</v>
      </c>
      <c r="D27" s="157">
        <v>4062</v>
      </c>
      <c r="E27" s="157">
        <v>3460</v>
      </c>
      <c r="F27" s="157">
        <v>1171</v>
      </c>
      <c r="G27" s="157">
        <v>280</v>
      </c>
      <c r="H27" s="157">
        <v>55</v>
      </c>
      <c r="I27" s="157">
        <v>20</v>
      </c>
      <c r="J27" s="157">
        <v>9</v>
      </c>
      <c r="K27" s="157">
        <v>34956</v>
      </c>
    </row>
    <row r="28" spans="2:11">
      <c r="B28" s="17">
        <v>2011</v>
      </c>
      <c r="C28" s="157">
        <v>25399</v>
      </c>
      <c r="D28" s="157">
        <v>3823</v>
      </c>
      <c r="E28" s="157">
        <v>3257</v>
      </c>
      <c r="F28" s="157">
        <v>1131</v>
      </c>
      <c r="G28" s="157">
        <v>257</v>
      </c>
      <c r="H28" s="157">
        <v>46</v>
      </c>
      <c r="I28" s="157">
        <v>22</v>
      </c>
      <c r="J28" s="157">
        <v>5</v>
      </c>
      <c r="K28" s="157">
        <v>33940</v>
      </c>
    </row>
    <row r="29" spans="2:11">
      <c r="B29" s="17">
        <v>2012</v>
      </c>
      <c r="C29" s="157">
        <v>24867</v>
      </c>
      <c r="D29" s="157">
        <v>3703</v>
      </c>
      <c r="E29" s="157">
        <v>2917</v>
      </c>
      <c r="F29" s="157">
        <v>1052</v>
      </c>
      <c r="G29" s="157">
        <v>250</v>
      </c>
      <c r="H29" s="157">
        <v>61</v>
      </c>
      <c r="I29" s="157">
        <v>26</v>
      </c>
      <c r="J29" s="157">
        <v>16</v>
      </c>
      <c r="K29" s="157">
        <v>32892</v>
      </c>
    </row>
    <row r="30" spans="2:11">
      <c r="B30" s="17">
        <v>2013</v>
      </c>
      <c r="C30" s="157">
        <v>23978</v>
      </c>
      <c r="D30" s="157">
        <v>3499</v>
      </c>
      <c r="E30" s="157">
        <v>2881</v>
      </c>
      <c r="F30" s="157">
        <v>965</v>
      </c>
      <c r="G30" s="157">
        <v>254</v>
      </c>
      <c r="H30" s="157">
        <v>42</v>
      </c>
      <c r="I30" s="157">
        <v>17</v>
      </c>
      <c r="J30" s="157">
        <v>51</v>
      </c>
      <c r="K30" s="157">
        <v>31687</v>
      </c>
    </row>
    <row r="31" spans="2:11">
      <c r="B31" s="17">
        <v>2014</v>
      </c>
      <c r="C31" s="157">
        <v>22969</v>
      </c>
      <c r="D31" s="157">
        <v>3218</v>
      </c>
      <c r="E31" s="157">
        <v>2451</v>
      </c>
      <c r="F31" s="157">
        <v>808</v>
      </c>
      <c r="G31" s="157">
        <v>197</v>
      </c>
      <c r="H31" s="157">
        <v>46</v>
      </c>
      <c r="I31" s="157">
        <v>19</v>
      </c>
      <c r="J31" s="159" t="s">
        <v>169</v>
      </c>
      <c r="K31" s="157">
        <v>29708</v>
      </c>
    </row>
    <row r="32" spans="2:11">
      <c r="B32" s="17">
        <v>2015</v>
      </c>
      <c r="C32" s="157">
        <v>23577</v>
      </c>
      <c r="D32" s="157">
        <v>2919</v>
      </c>
      <c r="E32" s="157">
        <v>2266</v>
      </c>
      <c r="F32" s="157">
        <v>749</v>
      </c>
      <c r="G32" s="157">
        <v>185</v>
      </c>
      <c r="H32" s="157">
        <v>35</v>
      </c>
      <c r="I32" s="157">
        <v>17</v>
      </c>
      <c r="J32" s="159" t="s">
        <v>169</v>
      </c>
      <c r="K32" s="157">
        <v>29748</v>
      </c>
    </row>
    <row r="33" spans="2:11">
      <c r="B33" s="17">
        <v>2016</v>
      </c>
      <c r="C33" s="157">
        <v>24404</v>
      </c>
      <c r="D33" s="157">
        <v>2177</v>
      </c>
      <c r="E33" s="157">
        <v>1697</v>
      </c>
      <c r="F33" s="157">
        <v>543</v>
      </c>
      <c r="G33" s="157">
        <v>132</v>
      </c>
      <c r="H33" s="157">
        <v>25</v>
      </c>
      <c r="I33" s="157">
        <v>14</v>
      </c>
      <c r="J33" s="159" t="s">
        <v>263</v>
      </c>
      <c r="K33" s="157">
        <v>28992</v>
      </c>
    </row>
    <row r="34" spans="2:11">
      <c r="B34" s="17">
        <v>2017</v>
      </c>
      <c r="C34" s="157">
        <v>23170</v>
      </c>
      <c r="D34" s="157">
        <v>2335</v>
      </c>
      <c r="E34" s="157">
        <v>1877</v>
      </c>
      <c r="F34" s="157">
        <v>683</v>
      </c>
      <c r="G34" s="157">
        <v>168</v>
      </c>
      <c r="H34" s="157">
        <v>39</v>
      </c>
      <c r="I34" s="157">
        <v>22</v>
      </c>
      <c r="J34" s="159" t="s">
        <v>263</v>
      </c>
      <c r="K34" s="157">
        <v>28294</v>
      </c>
    </row>
    <row r="35" spans="2:11">
      <c r="B35" s="17">
        <v>2018</v>
      </c>
      <c r="C35" s="157">
        <v>23289</v>
      </c>
      <c r="D35" s="157">
        <v>2307</v>
      </c>
      <c r="E35" s="157">
        <v>1910</v>
      </c>
      <c r="F35" s="157">
        <v>630</v>
      </c>
      <c r="G35" s="157">
        <v>207</v>
      </c>
      <c r="H35" s="157">
        <v>47</v>
      </c>
      <c r="I35" s="157">
        <v>24</v>
      </c>
      <c r="J35" s="159"/>
      <c r="K35" s="157">
        <v>28412</v>
      </c>
    </row>
    <row r="36" spans="2:11">
      <c r="B36" s="50"/>
      <c r="C36" s="160"/>
      <c r="D36" s="160"/>
      <c r="E36" s="160"/>
      <c r="F36" s="160"/>
      <c r="G36" s="160"/>
      <c r="H36" s="160"/>
      <c r="I36" s="160"/>
      <c r="J36" s="161"/>
      <c r="K36" s="160"/>
    </row>
    <row r="38" spans="2:11">
      <c r="B38" s="276" t="s">
        <v>260</v>
      </c>
      <c r="C38" s="276"/>
      <c r="D38" s="276"/>
      <c r="E38" s="276"/>
      <c r="F38" s="276"/>
      <c r="G38" s="276"/>
      <c r="H38" s="276"/>
      <c r="I38" s="276"/>
      <c r="J38" s="276"/>
      <c r="K38" s="276"/>
    </row>
    <row r="39" spans="2:11">
      <c r="B39" s="276"/>
      <c r="C39" s="276"/>
      <c r="D39" s="276"/>
      <c r="E39" s="276"/>
      <c r="F39" s="276"/>
      <c r="G39" s="276"/>
      <c r="H39" s="276"/>
      <c r="I39" s="276"/>
      <c r="J39" s="276"/>
      <c r="K39" s="276"/>
    </row>
  </sheetData>
  <mergeCells count="6">
    <mergeCell ref="B3:K3"/>
    <mergeCell ref="B4:K4"/>
    <mergeCell ref="B5:B6"/>
    <mergeCell ref="C5:K5"/>
    <mergeCell ref="B38:K39"/>
    <mergeCell ref="B2:K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topLeftCell="A2" workbookViewId="0">
      <selection activeCell="M34" sqref="M34"/>
    </sheetView>
  </sheetViews>
  <sheetFormatPr defaultRowHeight="15"/>
  <cols>
    <col min="1" max="2" width="9" style="2"/>
    <col min="3" max="3" width="11.375" style="2" bestFit="1" customWidth="1"/>
    <col min="4" max="16384" width="9" style="2"/>
  </cols>
  <sheetData>
    <row r="2" spans="2:11">
      <c r="B2" s="260" t="s">
        <v>210</v>
      </c>
      <c r="C2" s="260"/>
      <c r="D2" s="260"/>
      <c r="E2" s="260"/>
      <c r="F2" s="260"/>
      <c r="G2" s="260"/>
      <c r="H2" s="260"/>
      <c r="I2" s="260"/>
      <c r="J2" s="260"/>
      <c r="K2" s="260"/>
    </row>
    <row r="3" spans="2:11" ht="15.75">
      <c r="B3" s="256" t="s">
        <v>180</v>
      </c>
      <c r="C3" s="256"/>
      <c r="D3" s="256"/>
      <c r="E3" s="256"/>
      <c r="F3" s="256"/>
      <c r="G3" s="256"/>
      <c r="H3" s="256"/>
      <c r="I3" s="256"/>
      <c r="J3" s="256"/>
      <c r="K3" s="256"/>
    </row>
    <row r="4" spans="2:11">
      <c r="B4" s="260" t="s">
        <v>292</v>
      </c>
      <c r="C4" s="260"/>
      <c r="D4" s="260"/>
      <c r="E4" s="260"/>
      <c r="F4" s="260"/>
      <c r="G4" s="260"/>
      <c r="H4" s="260"/>
      <c r="I4" s="260"/>
      <c r="J4" s="260"/>
      <c r="K4" s="260"/>
    </row>
    <row r="5" spans="2:11">
      <c r="B5" s="285" t="s">
        <v>26</v>
      </c>
      <c r="C5" s="253" t="s">
        <v>172</v>
      </c>
      <c r="D5" s="254"/>
      <c r="E5" s="254"/>
      <c r="F5" s="254"/>
      <c r="G5" s="254"/>
      <c r="H5" s="254"/>
      <c r="I5" s="254"/>
      <c r="J5" s="254"/>
      <c r="K5" s="255"/>
    </row>
    <row r="6" spans="2:11">
      <c r="B6" s="286"/>
      <c r="C6" s="56" t="s">
        <v>178</v>
      </c>
      <c r="D6" s="56">
        <v>1</v>
      </c>
      <c r="E6" s="56">
        <v>2</v>
      </c>
      <c r="F6" s="56">
        <v>3</v>
      </c>
      <c r="G6" s="56">
        <v>4</v>
      </c>
      <c r="H6" s="56">
        <v>5</v>
      </c>
      <c r="I6" s="56" t="s">
        <v>174</v>
      </c>
      <c r="J6" s="56" t="s">
        <v>175</v>
      </c>
      <c r="K6" s="56" t="s">
        <v>5</v>
      </c>
    </row>
    <row r="7" spans="2:11">
      <c r="B7" s="155">
        <v>1990</v>
      </c>
      <c r="C7" s="156">
        <v>35353</v>
      </c>
      <c r="D7" s="156">
        <v>1139</v>
      </c>
      <c r="E7" s="156">
        <v>1095</v>
      </c>
      <c r="F7" s="156">
        <v>330</v>
      </c>
      <c r="G7" s="156">
        <v>62</v>
      </c>
      <c r="H7" s="156">
        <v>14</v>
      </c>
      <c r="I7" s="156">
        <v>2</v>
      </c>
      <c r="J7" s="156">
        <v>2573</v>
      </c>
      <c r="K7" s="156">
        <v>40568</v>
      </c>
    </row>
    <row r="8" spans="2:11">
      <c r="B8" s="17">
        <v>1991</v>
      </c>
      <c r="C8" s="157">
        <v>36176</v>
      </c>
      <c r="D8" s="157">
        <v>1091</v>
      </c>
      <c r="E8" s="157">
        <v>1236</v>
      </c>
      <c r="F8" s="157">
        <v>351</v>
      </c>
      <c r="G8" s="157">
        <v>45</v>
      </c>
      <c r="H8" s="157">
        <v>8</v>
      </c>
      <c r="I8" s="157">
        <v>6</v>
      </c>
      <c r="J8" s="157">
        <v>1190</v>
      </c>
      <c r="K8" s="157">
        <v>40103</v>
      </c>
    </row>
    <row r="9" spans="2:11">
      <c r="B9" s="17">
        <v>1992</v>
      </c>
      <c r="C9" s="157">
        <v>36763</v>
      </c>
      <c r="D9" s="157">
        <v>1126</v>
      </c>
      <c r="E9" s="157">
        <v>1098</v>
      </c>
      <c r="F9" s="157">
        <v>326</v>
      </c>
      <c r="G9" s="157">
        <v>64</v>
      </c>
      <c r="H9" s="157">
        <v>9</v>
      </c>
      <c r="I9" s="157">
        <v>2</v>
      </c>
      <c r="J9" s="157">
        <v>1037</v>
      </c>
      <c r="K9" s="157">
        <v>40425</v>
      </c>
    </row>
    <row r="10" spans="2:11">
      <c r="B10" s="17">
        <v>1993</v>
      </c>
      <c r="C10" s="157">
        <v>36842</v>
      </c>
      <c r="D10" s="157">
        <v>1172</v>
      </c>
      <c r="E10" s="157">
        <v>1103</v>
      </c>
      <c r="F10" s="157">
        <v>325</v>
      </c>
      <c r="G10" s="157">
        <v>68</v>
      </c>
      <c r="H10" s="157">
        <v>13</v>
      </c>
      <c r="I10" s="157">
        <v>3</v>
      </c>
      <c r="J10" s="157">
        <v>944</v>
      </c>
      <c r="K10" s="157">
        <v>40470</v>
      </c>
    </row>
    <row r="11" spans="2:11">
      <c r="B11" s="17">
        <v>1994</v>
      </c>
      <c r="C11" s="157">
        <v>36254</v>
      </c>
      <c r="D11" s="157">
        <v>1145</v>
      </c>
      <c r="E11" s="157">
        <v>1226</v>
      </c>
      <c r="F11" s="157">
        <v>325</v>
      </c>
      <c r="G11" s="157">
        <v>82</v>
      </c>
      <c r="H11" s="157">
        <v>14</v>
      </c>
      <c r="I11" s="157">
        <v>4</v>
      </c>
      <c r="J11" s="157">
        <v>745</v>
      </c>
      <c r="K11" s="157">
        <v>39795</v>
      </c>
    </row>
    <row r="12" spans="2:11">
      <c r="B12" s="17">
        <v>1995</v>
      </c>
      <c r="C12" s="157">
        <v>35524</v>
      </c>
      <c r="D12" s="157">
        <v>1351</v>
      </c>
      <c r="E12" s="157">
        <v>1237</v>
      </c>
      <c r="F12" s="157">
        <v>358</v>
      </c>
      <c r="G12" s="157">
        <v>62</v>
      </c>
      <c r="H12" s="157">
        <v>15</v>
      </c>
      <c r="I12" s="157">
        <v>5</v>
      </c>
      <c r="J12" s="157">
        <v>897</v>
      </c>
      <c r="K12" s="157">
        <v>39449</v>
      </c>
    </row>
    <row r="13" spans="2:11">
      <c r="B13" s="17">
        <v>1996</v>
      </c>
      <c r="C13" s="157">
        <v>34086</v>
      </c>
      <c r="D13" s="157">
        <v>1286</v>
      </c>
      <c r="E13" s="157">
        <v>1252</v>
      </c>
      <c r="F13" s="157">
        <v>382</v>
      </c>
      <c r="G13" s="157">
        <v>66</v>
      </c>
      <c r="H13" s="157">
        <v>12</v>
      </c>
      <c r="I13" s="157">
        <v>2</v>
      </c>
      <c r="J13" s="157">
        <v>1083</v>
      </c>
      <c r="K13" s="157">
        <v>38169</v>
      </c>
    </row>
    <row r="14" spans="2:11">
      <c r="B14" s="17">
        <v>1997</v>
      </c>
      <c r="C14" s="157">
        <v>34127</v>
      </c>
      <c r="D14" s="157">
        <v>1398</v>
      </c>
      <c r="E14" s="157">
        <v>1239</v>
      </c>
      <c r="F14" s="157">
        <v>374</v>
      </c>
      <c r="G14" s="157">
        <v>68</v>
      </c>
      <c r="H14" s="157">
        <v>10</v>
      </c>
      <c r="I14" s="157">
        <v>4</v>
      </c>
      <c r="J14" s="157">
        <v>982</v>
      </c>
      <c r="K14" s="157">
        <v>38202</v>
      </c>
    </row>
    <row r="15" spans="2:11">
      <c r="B15" s="17">
        <v>1998</v>
      </c>
      <c r="C15" s="157">
        <v>34400</v>
      </c>
      <c r="D15" s="157">
        <v>1535</v>
      </c>
      <c r="E15" s="157">
        <v>1524</v>
      </c>
      <c r="F15" s="157">
        <v>462</v>
      </c>
      <c r="G15" s="157">
        <v>88</v>
      </c>
      <c r="H15" s="157">
        <v>9</v>
      </c>
      <c r="I15" s="157">
        <v>8</v>
      </c>
      <c r="J15" s="157">
        <v>497</v>
      </c>
      <c r="K15" s="157">
        <v>38523</v>
      </c>
    </row>
    <row r="16" spans="2:11">
      <c r="B16" s="17">
        <v>1999</v>
      </c>
      <c r="C16" s="157">
        <v>33597</v>
      </c>
      <c r="D16" s="157">
        <v>1665</v>
      </c>
      <c r="E16" s="157">
        <v>1643</v>
      </c>
      <c r="F16" s="157">
        <v>484</v>
      </c>
      <c r="G16" s="157">
        <v>103</v>
      </c>
      <c r="H16" s="157">
        <v>16</v>
      </c>
      <c r="I16" s="157">
        <v>7</v>
      </c>
      <c r="J16" s="157">
        <v>491</v>
      </c>
      <c r="K16" s="157">
        <v>38006</v>
      </c>
    </row>
    <row r="17" spans="2:11">
      <c r="B17" s="17">
        <v>2000</v>
      </c>
      <c r="C17" s="157">
        <v>34098</v>
      </c>
      <c r="D17" s="157">
        <v>1833</v>
      </c>
      <c r="E17" s="157">
        <v>1799</v>
      </c>
      <c r="F17" s="157">
        <v>524</v>
      </c>
      <c r="G17" s="157">
        <v>110</v>
      </c>
      <c r="H17" s="157">
        <v>15</v>
      </c>
      <c r="I17" s="157">
        <v>4</v>
      </c>
      <c r="J17" s="157">
        <v>549</v>
      </c>
      <c r="K17" s="157">
        <v>38932</v>
      </c>
    </row>
    <row r="18" spans="2:11">
      <c r="B18" s="17">
        <v>2001</v>
      </c>
      <c r="C18" s="157">
        <v>33900</v>
      </c>
      <c r="D18" s="157">
        <v>1921</v>
      </c>
      <c r="E18" s="157">
        <v>1910</v>
      </c>
      <c r="F18" s="157">
        <v>537</v>
      </c>
      <c r="G18" s="157">
        <v>117</v>
      </c>
      <c r="H18" s="157">
        <v>10</v>
      </c>
      <c r="I18" s="157">
        <v>7</v>
      </c>
      <c r="J18" s="157">
        <v>467</v>
      </c>
      <c r="K18" s="157">
        <v>38869</v>
      </c>
    </row>
    <row r="19" spans="2:11">
      <c r="B19" s="17">
        <v>2002</v>
      </c>
      <c r="C19" s="157">
        <v>32830</v>
      </c>
      <c r="D19" s="157">
        <v>1901</v>
      </c>
      <c r="E19" s="157">
        <v>1925</v>
      </c>
      <c r="F19" s="157">
        <v>531</v>
      </c>
      <c r="G19" s="157">
        <v>103</v>
      </c>
      <c r="H19" s="157">
        <v>12</v>
      </c>
      <c r="I19" s="157">
        <v>6</v>
      </c>
      <c r="J19" s="157">
        <v>496</v>
      </c>
      <c r="K19" s="157">
        <v>37804</v>
      </c>
    </row>
    <row r="20" spans="2:11">
      <c r="B20" s="17">
        <v>2003</v>
      </c>
      <c r="C20" s="157">
        <v>31161</v>
      </c>
      <c r="D20" s="157">
        <v>1844</v>
      </c>
      <c r="E20" s="157">
        <v>1748</v>
      </c>
      <c r="F20" s="157">
        <v>506</v>
      </c>
      <c r="G20" s="157">
        <v>109</v>
      </c>
      <c r="H20" s="157">
        <v>19</v>
      </c>
      <c r="I20" s="157">
        <v>2</v>
      </c>
      <c r="J20" s="157">
        <v>207</v>
      </c>
      <c r="K20" s="157">
        <v>35596</v>
      </c>
    </row>
    <row r="21" spans="2:11">
      <c r="B21" s="17">
        <v>2004</v>
      </c>
      <c r="C21" s="157">
        <v>30006</v>
      </c>
      <c r="D21" s="157">
        <v>1914</v>
      </c>
      <c r="E21" s="157">
        <v>1881</v>
      </c>
      <c r="F21" s="157">
        <v>558</v>
      </c>
      <c r="G21" s="157">
        <v>94</v>
      </c>
      <c r="H21" s="157">
        <v>13</v>
      </c>
      <c r="I21" s="157">
        <v>4</v>
      </c>
      <c r="J21" s="157">
        <v>226</v>
      </c>
      <c r="K21" s="157">
        <v>34696</v>
      </c>
    </row>
    <row r="22" spans="2:11">
      <c r="B22" s="17">
        <v>2005</v>
      </c>
      <c r="C22" s="157">
        <v>29905</v>
      </c>
      <c r="D22" s="157">
        <v>2053</v>
      </c>
      <c r="E22" s="157">
        <v>1949</v>
      </c>
      <c r="F22" s="157">
        <v>559</v>
      </c>
      <c r="G22" s="157">
        <v>96</v>
      </c>
      <c r="H22" s="157">
        <v>13</v>
      </c>
      <c r="I22" s="157">
        <v>5</v>
      </c>
      <c r="J22" s="159" t="s">
        <v>169</v>
      </c>
      <c r="K22" s="157">
        <v>34580</v>
      </c>
    </row>
    <row r="23" spans="2:11">
      <c r="B23" s="17">
        <v>2006</v>
      </c>
      <c r="C23" s="157">
        <v>30155</v>
      </c>
      <c r="D23" s="157">
        <v>2067</v>
      </c>
      <c r="E23" s="157">
        <v>2024</v>
      </c>
      <c r="F23" s="157">
        <v>638</v>
      </c>
      <c r="G23" s="157">
        <v>115</v>
      </c>
      <c r="H23" s="157">
        <v>18</v>
      </c>
      <c r="I23" s="157">
        <v>5</v>
      </c>
      <c r="J23" s="159" t="s">
        <v>169</v>
      </c>
      <c r="K23" s="157">
        <v>35022</v>
      </c>
    </row>
    <row r="24" spans="2:11">
      <c r="B24" s="17">
        <v>2007</v>
      </c>
      <c r="C24" s="157">
        <v>29394</v>
      </c>
      <c r="D24" s="157">
        <v>2206</v>
      </c>
      <c r="E24" s="157">
        <v>2158</v>
      </c>
      <c r="F24" s="157">
        <v>618</v>
      </c>
      <c r="G24" s="157">
        <v>117</v>
      </c>
      <c r="H24" s="157">
        <v>20</v>
      </c>
      <c r="I24" s="157">
        <v>9</v>
      </c>
      <c r="J24" s="159" t="s">
        <v>169</v>
      </c>
      <c r="K24" s="157">
        <v>34522</v>
      </c>
    </row>
    <row r="25" spans="2:11">
      <c r="B25" s="17">
        <v>2008</v>
      </c>
      <c r="C25" s="157">
        <v>28397</v>
      </c>
      <c r="D25" s="157">
        <v>2156</v>
      </c>
      <c r="E25" s="157">
        <v>2187</v>
      </c>
      <c r="F25" s="157">
        <v>641</v>
      </c>
      <c r="G25" s="157">
        <v>120</v>
      </c>
      <c r="H25" s="157">
        <v>17</v>
      </c>
      <c r="I25" s="157">
        <v>7</v>
      </c>
      <c r="J25" s="157">
        <v>1</v>
      </c>
      <c r="K25" s="157">
        <v>33526</v>
      </c>
    </row>
    <row r="26" spans="2:11">
      <c r="B26" s="17">
        <v>2009</v>
      </c>
      <c r="C26" s="157">
        <v>27455</v>
      </c>
      <c r="D26" s="157">
        <v>2278</v>
      </c>
      <c r="E26" s="157">
        <v>2168</v>
      </c>
      <c r="F26" s="157">
        <v>724</v>
      </c>
      <c r="G26" s="157">
        <v>117</v>
      </c>
      <c r="H26" s="157">
        <v>21</v>
      </c>
      <c r="I26" s="157">
        <v>8</v>
      </c>
      <c r="J26" s="159" t="s">
        <v>169</v>
      </c>
      <c r="K26" s="157">
        <v>32771</v>
      </c>
    </row>
    <row r="27" spans="2:11">
      <c r="B27" s="17">
        <v>2010</v>
      </c>
      <c r="C27" s="157">
        <v>28854</v>
      </c>
      <c r="D27" s="157">
        <v>2486</v>
      </c>
      <c r="E27" s="157">
        <v>2585</v>
      </c>
      <c r="F27" s="157">
        <v>827</v>
      </c>
      <c r="G27" s="157">
        <v>162</v>
      </c>
      <c r="H27" s="157">
        <v>29</v>
      </c>
      <c r="I27" s="157">
        <v>4</v>
      </c>
      <c r="J27" s="157">
        <v>9</v>
      </c>
      <c r="K27" s="157">
        <v>34956</v>
      </c>
    </row>
    <row r="28" spans="2:11">
      <c r="B28" s="17">
        <v>2011</v>
      </c>
      <c r="C28" s="157">
        <v>27724</v>
      </c>
      <c r="D28" s="157">
        <v>2580</v>
      </c>
      <c r="E28" s="157">
        <v>2629</v>
      </c>
      <c r="F28" s="157">
        <v>825</v>
      </c>
      <c r="G28" s="157">
        <v>147</v>
      </c>
      <c r="H28" s="157">
        <v>24</v>
      </c>
      <c r="I28" s="157">
        <v>6</v>
      </c>
      <c r="J28" s="157">
        <v>5</v>
      </c>
      <c r="K28" s="157">
        <v>33940</v>
      </c>
    </row>
    <row r="29" spans="2:11">
      <c r="B29" s="17">
        <v>2012</v>
      </c>
      <c r="C29" s="157">
        <v>26798</v>
      </c>
      <c r="D29" s="157">
        <v>2518</v>
      </c>
      <c r="E29" s="157">
        <v>2570</v>
      </c>
      <c r="F29" s="157">
        <v>805</v>
      </c>
      <c r="G29" s="157">
        <v>151</v>
      </c>
      <c r="H29" s="157">
        <v>24</v>
      </c>
      <c r="I29" s="157">
        <v>7</v>
      </c>
      <c r="J29" s="157">
        <v>19</v>
      </c>
      <c r="K29" s="157">
        <v>32892</v>
      </c>
    </row>
    <row r="30" spans="2:11">
      <c r="B30" s="17">
        <v>2013</v>
      </c>
      <c r="C30" s="157">
        <v>25669</v>
      </c>
      <c r="D30" s="157">
        <v>2509</v>
      </c>
      <c r="E30" s="157">
        <v>2482</v>
      </c>
      <c r="F30" s="157">
        <v>755</v>
      </c>
      <c r="G30" s="157">
        <v>170</v>
      </c>
      <c r="H30" s="157">
        <v>23</v>
      </c>
      <c r="I30" s="157">
        <v>13</v>
      </c>
      <c r="J30" s="157">
        <v>66</v>
      </c>
      <c r="K30" s="157">
        <v>31687</v>
      </c>
    </row>
    <row r="31" spans="2:11">
      <c r="B31" s="17">
        <v>2014</v>
      </c>
      <c r="C31" s="157">
        <v>23984</v>
      </c>
      <c r="D31" s="157">
        <v>2462</v>
      </c>
      <c r="E31" s="157">
        <v>2350</v>
      </c>
      <c r="F31" s="157">
        <v>729</v>
      </c>
      <c r="G31" s="157">
        <v>149</v>
      </c>
      <c r="H31" s="157">
        <v>25</v>
      </c>
      <c r="I31" s="157">
        <v>9</v>
      </c>
      <c r="J31" s="159" t="s">
        <v>169</v>
      </c>
      <c r="K31" s="157">
        <v>29708</v>
      </c>
    </row>
    <row r="32" spans="2:11">
      <c r="B32" s="17">
        <v>2015</v>
      </c>
      <c r="C32" s="157">
        <v>23810</v>
      </c>
      <c r="D32" s="157">
        <v>2502</v>
      </c>
      <c r="E32" s="157">
        <v>2526</v>
      </c>
      <c r="F32" s="157">
        <v>737</v>
      </c>
      <c r="G32" s="157">
        <v>144</v>
      </c>
      <c r="H32" s="157">
        <v>23</v>
      </c>
      <c r="I32" s="157">
        <v>6</v>
      </c>
      <c r="J32" s="159" t="s">
        <v>169</v>
      </c>
      <c r="K32" s="157">
        <v>29748</v>
      </c>
    </row>
    <row r="33" spans="2:11">
      <c r="B33" s="17">
        <v>2016</v>
      </c>
      <c r="C33" s="157">
        <v>23029</v>
      </c>
      <c r="D33" s="157">
        <v>2499</v>
      </c>
      <c r="E33" s="157">
        <v>2463</v>
      </c>
      <c r="F33" s="157">
        <v>729</v>
      </c>
      <c r="G33" s="157">
        <v>159</v>
      </c>
      <c r="H33" s="157">
        <v>24</v>
      </c>
      <c r="I33" s="157">
        <v>13</v>
      </c>
      <c r="J33" s="159" t="s">
        <v>263</v>
      </c>
      <c r="K33" s="157">
        <v>28916</v>
      </c>
    </row>
    <row r="34" spans="2:11">
      <c r="B34" s="17">
        <v>2017</v>
      </c>
      <c r="C34" s="157">
        <v>22236</v>
      </c>
      <c r="D34" s="157">
        <v>2506</v>
      </c>
      <c r="E34" s="157">
        <v>2390</v>
      </c>
      <c r="F34" s="157">
        <v>757</v>
      </c>
      <c r="G34" s="157">
        <v>197</v>
      </c>
      <c r="H34" s="157">
        <v>35</v>
      </c>
      <c r="I34" s="157">
        <v>15</v>
      </c>
      <c r="J34" s="159" t="s">
        <v>263</v>
      </c>
      <c r="K34" s="157">
        <v>28136</v>
      </c>
    </row>
    <row r="35" spans="2:11">
      <c r="B35" s="17">
        <v>2018</v>
      </c>
      <c r="C35" s="157">
        <v>22145</v>
      </c>
      <c r="D35" s="157">
        <v>2433</v>
      </c>
      <c r="E35" s="157">
        <v>2580</v>
      </c>
      <c r="F35" s="157">
        <v>812</v>
      </c>
      <c r="G35" s="157">
        <v>171</v>
      </c>
      <c r="H35" s="157">
        <v>33</v>
      </c>
      <c r="I35" s="157">
        <v>12</v>
      </c>
      <c r="J35" s="159" t="s">
        <v>263</v>
      </c>
      <c r="K35" s="157">
        <v>28186</v>
      </c>
    </row>
    <row r="36" spans="2:11">
      <c r="B36" s="50"/>
      <c r="C36" s="160"/>
      <c r="D36" s="160"/>
      <c r="E36" s="160"/>
      <c r="F36" s="160"/>
      <c r="G36" s="160"/>
      <c r="H36" s="160"/>
      <c r="I36" s="160"/>
      <c r="J36" s="161"/>
      <c r="K36" s="160"/>
    </row>
    <row r="38" spans="2:11">
      <c r="B38" s="276" t="s">
        <v>294</v>
      </c>
      <c r="C38" s="276"/>
      <c r="D38" s="276"/>
      <c r="E38" s="276"/>
      <c r="F38" s="276"/>
      <c r="G38" s="276"/>
      <c r="H38" s="276"/>
      <c r="I38" s="276"/>
      <c r="J38" s="276"/>
      <c r="K38" s="276"/>
    </row>
    <row r="39" spans="2:11">
      <c r="B39" s="276"/>
      <c r="C39" s="276"/>
      <c r="D39" s="276"/>
      <c r="E39" s="276"/>
      <c r="F39" s="276"/>
      <c r="G39" s="276"/>
      <c r="H39" s="276"/>
      <c r="I39" s="276"/>
      <c r="J39" s="276"/>
      <c r="K39" s="276"/>
    </row>
  </sheetData>
  <mergeCells count="6">
    <mergeCell ref="B3:K3"/>
    <mergeCell ref="B4:K4"/>
    <mergeCell ref="B5:B6"/>
    <mergeCell ref="C5:K5"/>
    <mergeCell ref="B38:K39"/>
    <mergeCell ref="B2:K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topLeftCell="A2" workbookViewId="0">
      <selection activeCell="B38" sqref="B38:K39"/>
    </sheetView>
  </sheetViews>
  <sheetFormatPr defaultRowHeight="15"/>
  <cols>
    <col min="1" max="2" width="9" style="2"/>
    <col min="3" max="3" width="11.375" style="2" bestFit="1" customWidth="1"/>
    <col min="4" max="16384" width="9" style="2"/>
  </cols>
  <sheetData>
    <row r="2" spans="2:11">
      <c r="B2" s="260" t="s">
        <v>211</v>
      </c>
      <c r="C2" s="260"/>
      <c r="D2" s="260"/>
      <c r="E2" s="260"/>
      <c r="F2" s="260"/>
      <c r="G2" s="260"/>
      <c r="H2" s="260"/>
      <c r="I2" s="260"/>
      <c r="J2" s="260"/>
      <c r="K2" s="260"/>
    </row>
    <row r="3" spans="2:11" ht="15.75">
      <c r="B3" s="256" t="s">
        <v>181</v>
      </c>
      <c r="C3" s="256"/>
      <c r="D3" s="256"/>
      <c r="E3" s="256"/>
      <c r="F3" s="256"/>
      <c r="G3" s="256"/>
      <c r="H3" s="256"/>
      <c r="I3" s="256"/>
      <c r="J3" s="256"/>
      <c r="K3" s="256"/>
    </row>
    <row r="4" spans="2:11">
      <c r="B4" s="260" t="s">
        <v>292</v>
      </c>
      <c r="C4" s="260"/>
      <c r="D4" s="260"/>
      <c r="E4" s="260"/>
      <c r="F4" s="260"/>
      <c r="G4" s="260"/>
      <c r="H4" s="260"/>
      <c r="I4" s="260"/>
      <c r="J4" s="260"/>
      <c r="K4" s="260"/>
    </row>
    <row r="5" spans="2:11">
      <c r="B5" s="285" t="s">
        <v>26</v>
      </c>
      <c r="C5" s="253" t="s">
        <v>172</v>
      </c>
      <c r="D5" s="254"/>
      <c r="E5" s="254"/>
      <c r="F5" s="254"/>
      <c r="G5" s="254"/>
      <c r="H5" s="254"/>
      <c r="I5" s="254"/>
      <c r="J5" s="254"/>
      <c r="K5" s="255"/>
    </row>
    <row r="6" spans="2:11">
      <c r="B6" s="286"/>
      <c r="C6" s="56" t="s">
        <v>178</v>
      </c>
      <c r="D6" s="56">
        <v>1</v>
      </c>
      <c r="E6" s="56">
        <v>2</v>
      </c>
      <c r="F6" s="56">
        <v>3</v>
      </c>
      <c r="G6" s="56">
        <v>4</v>
      </c>
      <c r="H6" s="56">
        <v>5</v>
      </c>
      <c r="I6" s="56" t="s">
        <v>174</v>
      </c>
      <c r="J6" s="56" t="s">
        <v>175</v>
      </c>
      <c r="K6" s="56" t="s">
        <v>5</v>
      </c>
    </row>
    <row r="7" spans="2:11">
      <c r="B7" s="155">
        <v>1990</v>
      </c>
      <c r="C7" s="156">
        <v>37845</v>
      </c>
      <c r="D7" s="156">
        <v>85</v>
      </c>
      <c r="E7" s="156">
        <v>46</v>
      </c>
      <c r="F7" s="156">
        <v>17</v>
      </c>
      <c r="G7" s="156">
        <v>4</v>
      </c>
      <c r="H7" s="156">
        <v>2</v>
      </c>
      <c r="I7" s="162" t="s">
        <v>169</v>
      </c>
      <c r="J7" s="156">
        <v>2569</v>
      </c>
      <c r="K7" s="156">
        <v>40568</v>
      </c>
    </row>
    <row r="8" spans="2:11">
      <c r="B8" s="17">
        <v>1991</v>
      </c>
      <c r="C8" s="157">
        <v>38718</v>
      </c>
      <c r="D8" s="157">
        <v>100</v>
      </c>
      <c r="E8" s="157">
        <v>63</v>
      </c>
      <c r="F8" s="157">
        <v>18</v>
      </c>
      <c r="G8" s="157">
        <v>11</v>
      </c>
      <c r="H8" s="157">
        <v>3</v>
      </c>
      <c r="I8" s="157">
        <v>1</v>
      </c>
      <c r="J8" s="157">
        <v>1189</v>
      </c>
      <c r="K8" s="157">
        <v>40103</v>
      </c>
    </row>
    <row r="9" spans="2:11">
      <c r="B9" s="17">
        <v>1992</v>
      </c>
      <c r="C9" s="157">
        <v>39138</v>
      </c>
      <c r="D9" s="157">
        <v>147</v>
      </c>
      <c r="E9" s="157">
        <v>64</v>
      </c>
      <c r="F9" s="157">
        <v>23</v>
      </c>
      <c r="G9" s="157">
        <v>7</v>
      </c>
      <c r="H9" s="157">
        <v>5</v>
      </c>
      <c r="I9" s="157">
        <v>1</v>
      </c>
      <c r="J9" s="157">
        <v>1040</v>
      </c>
      <c r="K9" s="157">
        <v>40425</v>
      </c>
    </row>
    <row r="10" spans="2:11">
      <c r="B10" s="17">
        <v>1993</v>
      </c>
      <c r="C10" s="157">
        <v>39291</v>
      </c>
      <c r="D10" s="157">
        <v>140</v>
      </c>
      <c r="E10" s="157">
        <v>62</v>
      </c>
      <c r="F10" s="157">
        <v>19</v>
      </c>
      <c r="G10" s="157">
        <v>11</v>
      </c>
      <c r="H10" s="157">
        <v>3</v>
      </c>
      <c r="I10" s="157">
        <v>1</v>
      </c>
      <c r="J10" s="157">
        <v>943</v>
      </c>
      <c r="K10" s="157">
        <v>40470</v>
      </c>
    </row>
    <row r="11" spans="2:11">
      <c r="B11" s="17">
        <v>1994</v>
      </c>
      <c r="C11" s="157">
        <v>38791</v>
      </c>
      <c r="D11" s="157">
        <v>170</v>
      </c>
      <c r="E11" s="157">
        <v>55</v>
      </c>
      <c r="F11" s="157">
        <v>20</v>
      </c>
      <c r="G11" s="157">
        <v>8</v>
      </c>
      <c r="H11" s="157">
        <v>4</v>
      </c>
      <c r="I11" s="157">
        <v>2</v>
      </c>
      <c r="J11" s="157">
        <v>745</v>
      </c>
      <c r="K11" s="157">
        <v>39795</v>
      </c>
    </row>
    <row r="12" spans="2:11">
      <c r="B12" s="17">
        <v>1995</v>
      </c>
      <c r="C12" s="157">
        <v>38279</v>
      </c>
      <c r="D12" s="157">
        <v>164</v>
      </c>
      <c r="E12" s="157">
        <v>64</v>
      </c>
      <c r="F12" s="157">
        <v>30</v>
      </c>
      <c r="G12" s="157">
        <v>11</v>
      </c>
      <c r="H12" s="157">
        <v>4</v>
      </c>
      <c r="I12" s="159" t="s">
        <v>169</v>
      </c>
      <c r="J12" s="157">
        <v>897</v>
      </c>
      <c r="K12" s="157">
        <v>39449</v>
      </c>
    </row>
    <row r="13" spans="2:11">
      <c r="B13" s="17">
        <v>1996</v>
      </c>
      <c r="C13" s="157">
        <v>36810</v>
      </c>
      <c r="D13" s="157">
        <v>169</v>
      </c>
      <c r="E13" s="157">
        <v>71</v>
      </c>
      <c r="F13" s="157">
        <v>27</v>
      </c>
      <c r="G13" s="157">
        <v>7</v>
      </c>
      <c r="H13" s="157">
        <v>2</v>
      </c>
      <c r="I13" s="159" t="s">
        <v>169</v>
      </c>
      <c r="J13" s="157">
        <v>1083</v>
      </c>
      <c r="K13" s="157">
        <v>38169</v>
      </c>
    </row>
    <row r="14" spans="2:11">
      <c r="B14" s="17">
        <v>1997</v>
      </c>
      <c r="C14" s="157">
        <v>36925</v>
      </c>
      <c r="D14" s="157">
        <v>199</v>
      </c>
      <c r="E14" s="157">
        <v>63</v>
      </c>
      <c r="F14" s="157">
        <v>16</v>
      </c>
      <c r="G14" s="157">
        <v>14</v>
      </c>
      <c r="H14" s="157">
        <v>1</v>
      </c>
      <c r="I14" s="157">
        <v>3</v>
      </c>
      <c r="J14" s="157">
        <v>981</v>
      </c>
      <c r="K14" s="157">
        <v>38202</v>
      </c>
    </row>
    <row r="15" spans="2:11">
      <c r="B15" s="17">
        <v>1998</v>
      </c>
      <c r="C15" s="157">
        <v>37701</v>
      </c>
      <c r="D15" s="157">
        <v>207</v>
      </c>
      <c r="E15" s="157">
        <v>75</v>
      </c>
      <c r="F15" s="157">
        <v>31</v>
      </c>
      <c r="G15" s="157">
        <v>7</v>
      </c>
      <c r="H15" s="157">
        <v>4</v>
      </c>
      <c r="I15" s="159" t="s">
        <v>169</v>
      </c>
      <c r="J15" s="157">
        <v>498</v>
      </c>
      <c r="K15" s="157">
        <v>38523</v>
      </c>
    </row>
    <row r="16" spans="2:11">
      <c r="B16" s="17">
        <v>1999</v>
      </c>
      <c r="C16" s="157">
        <v>37161</v>
      </c>
      <c r="D16" s="157">
        <v>232</v>
      </c>
      <c r="E16" s="157">
        <v>77</v>
      </c>
      <c r="F16" s="157">
        <v>32</v>
      </c>
      <c r="G16" s="157">
        <v>7</v>
      </c>
      <c r="H16" s="157">
        <v>2</v>
      </c>
      <c r="I16" s="157">
        <v>2</v>
      </c>
      <c r="J16" s="157">
        <v>493</v>
      </c>
      <c r="K16" s="157">
        <v>38006</v>
      </c>
    </row>
    <row r="17" spans="2:11">
      <c r="B17" s="17">
        <v>2000</v>
      </c>
      <c r="C17" s="157">
        <v>38039</v>
      </c>
      <c r="D17" s="157">
        <v>225</v>
      </c>
      <c r="E17" s="157">
        <v>77</v>
      </c>
      <c r="F17" s="157">
        <v>26</v>
      </c>
      <c r="G17" s="157">
        <v>9</v>
      </c>
      <c r="H17" s="157">
        <v>5</v>
      </c>
      <c r="I17" s="157">
        <v>2</v>
      </c>
      <c r="J17" s="157">
        <v>549</v>
      </c>
      <c r="K17" s="157">
        <v>38932</v>
      </c>
    </row>
    <row r="18" spans="2:11">
      <c r="B18" s="17">
        <v>2001</v>
      </c>
      <c r="C18" s="157">
        <v>38078</v>
      </c>
      <c r="D18" s="157">
        <v>194</v>
      </c>
      <c r="E18" s="157">
        <v>90</v>
      </c>
      <c r="F18" s="157">
        <v>28</v>
      </c>
      <c r="G18" s="157">
        <v>8</v>
      </c>
      <c r="H18" s="157">
        <v>4</v>
      </c>
      <c r="I18" s="159" t="s">
        <v>169</v>
      </c>
      <c r="J18" s="157">
        <v>467</v>
      </c>
      <c r="K18" s="157">
        <v>38869</v>
      </c>
    </row>
    <row r="19" spans="2:11">
      <c r="B19" s="17">
        <v>2002</v>
      </c>
      <c r="C19" s="157">
        <v>37007</v>
      </c>
      <c r="D19" s="157">
        <v>204</v>
      </c>
      <c r="E19" s="157">
        <v>54</v>
      </c>
      <c r="F19" s="157">
        <v>31</v>
      </c>
      <c r="G19" s="157">
        <v>9</v>
      </c>
      <c r="H19" s="157">
        <v>1</v>
      </c>
      <c r="I19" s="157">
        <v>1</v>
      </c>
      <c r="J19" s="157">
        <v>497</v>
      </c>
      <c r="K19" s="157">
        <v>37804</v>
      </c>
    </row>
    <row r="20" spans="2:11">
      <c r="B20" s="17">
        <v>2003</v>
      </c>
      <c r="C20" s="157">
        <v>35111</v>
      </c>
      <c r="D20" s="157">
        <v>181</v>
      </c>
      <c r="E20" s="157">
        <v>62</v>
      </c>
      <c r="F20" s="157">
        <v>23</v>
      </c>
      <c r="G20" s="157">
        <v>5</v>
      </c>
      <c r="H20" s="157">
        <v>4</v>
      </c>
      <c r="I20" s="157">
        <v>3</v>
      </c>
      <c r="J20" s="157">
        <v>207</v>
      </c>
      <c r="K20" s="157">
        <v>35596</v>
      </c>
    </row>
    <row r="21" spans="2:11">
      <c r="B21" s="17">
        <v>2004</v>
      </c>
      <c r="C21" s="157">
        <v>34182</v>
      </c>
      <c r="D21" s="157">
        <v>180</v>
      </c>
      <c r="E21" s="157">
        <v>63</v>
      </c>
      <c r="F21" s="157">
        <v>28</v>
      </c>
      <c r="G21" s="157">
        <v>10</v>
      </c>
      <c r="H21" s="157">
        <v>4</v>
      </c>
      <c r="I21" s="157">
        <v>2</v>
      </c>
      <c r="J21" s="157">
        <v>227</v>
      </c>
      <c r="K21" s="157">
        <v>34696</v>
      </c>
    </row>
    <row r="22" spans="2:11">
      <c r="B22" s="17">
        <v>2005</v>
      </c>
      <c r="C22" s="157">
        <v>34294</v>
      </c>
      <c r="D22" s="157">
        <v>182</v>
      </c>
      <c r="E22" s="157">
        <v>70</v>
      </c>
      <c r="F22" s="157">
        <v>19</v>
      </c>
      <c r="G22" s="157">
        <v>7</v>
      </c>
      <c r="H22" s="157">
        <v>2</v>
      </c>
      <c r="I22" s="157">
        <v>5</v>
      </c>
      <c r="J22" s="157">
        <v>1</v>
      </c>
      <c r="K22" s="157">
        <v>34580</v>
      </c>
    </row>
    <row r="23" spans="2:11">
      <c r="B23" s="17">
        <v>2006</v>
      </c>
      <c r="C23" s="157">
        <v>34612</v>
      </c>
      <c r="D23" s="157">
        <v>271</v>
      </c>
      <c r="E23" s="157">
        <v>78</v>
      </c>
      <c r="F23" s="157">
        <v>40</v>
      </c>
      <c r="G23" s="157">
        <v>12</v>
      </c>
      <c r="H23" s="157">
        <v>3</v>
      </c>
      <c r="I23" s="157">
        <v>6</v>
      </c>
      <c r="J23" s="159" t="s">
        <v>169</v>
      </c>
      <c r="K23" s="157">
        <v>35022</v>
      </c>
    </row>
    <row r="24" spans="2:11">
      <c r="B24" s="17">
        <v>2007</v>
      </c>
      <c r="C24" s="157">
        <v>34084</v>
      </c>
      <c r="D24" s="157">
        <v>292</v>
      </c>
      <c r="E24" s="157">
        <v>100</v>
      </c>
      <c r="F24" s="157">
        <v>33</v>
      </c>
      <c r="G24" s="157">
        <v>9</v>
      </c>
      <c r="H24" s="157">
        <v>3</v>
      </c>
      <c r="I24" s="157">
        <v>1</v>
      </c>
      <c r="J24" s="159" t="s">
        <v>169</v>
      </c>
      <c r="K24" s="157">
        <v>34522</v>
      </c>
    </row>
    <row r="25" spans="2:11">
      <c r="B25" s="17">
        <v>2008</v>
      </c>
      <c r="C25" s="157">
        <v>33087</v>
      </c>
      <c r="D25" s="157">
        <v>292</v>
      </c>
      <c r="E25" s="157">
        <v>97</v>
      </c>
      <c r="F25" s="157">
        <v>34</v>
      </c>
      <c r="G25" s="157">
        <v>8</v>
      </c>
      <c r="H25" s="157">
        <v>4</v>
      </c>
      <c r="I25" s="157">
        <v>3</v>
      </c>
      <c r="J25" s="157">
        <v>1</v>
      </c>
      <c r="K25" s="157">
        <v>33526</v>
      </c>
    </row>
    <row r="26" spans="2:11">
      <c r="B26" s="17">
        <v>2009</v>
      </c>
      <c r="C26" s="157">
        <v>32347</v>
      </c>
      <c r="D26" s="157">
        <v>281</v>
      </c>
      <c r="E26" s="157">
        <v>91</v>
      </c>
      <c r="F26" s="157">
        <v>28</v>
      </c>
      <c r="G26" s="157">
        <v>13</v>
      </c>
      <c r="H26" s="157">
        <v>3</v>
      </c>
      <c r="I26" s="159" t="s">
        <v>169</v>
      </c>
      <c r="J26" s="157">
        <v>8</v>
      </c>
      <c r="K26" s="157">
        <v>32771</v>
      </c>
    </row>
    <row r="27" spans="2:11">
      <c r="B27" s="17">
        <v>2010</v>
      </c>
      <c r="C27" s="157">
        <v>34539</v>
      </c>
      <c r="D27" s="157">
        <v>257</v>
      </c>
      <c r="E27" s="157">
        <v>96</v>
      </c>
      <c r="F27" s="157">
        <v>36</v>
      </c>
      <c r="G27" s="157">
        <v>10</v>
      </c>
      <c r="H27" s="157">
        <v>2</v>
      </c>
      <c r="I27" s="157">
        <v>1</v>
      </c>
      <c r="J27" s="157">
        <v>15</v>
      </c>
      <c r="K27" s="157">
        <v>34956</v>
      </c>
    </row>
    <row r="28" spans="2:11">
      <c r="B28" s="17">
        <v>2011</v>
      </c>
      <c r="C28" s="157">
        <v>33493</v>
      </c>
      <c r="D28" s="157">
        <v>314</v>
      </c>
      <c r="E28" s="157">
        <v>77</v>
      </c>
      <c r="F28" s="157">
        <v>27</v>
      </c>
      <c r="G28" s="157">
        <v>11</v>
      </c>
      <c r="H28" s="157">
        <v>2</v>
      </c>
      <c r="I28" s="159" t="s">
        <v>169</v>
      </c>
      <c r="J28" s="157">
        <v>16</v>
      </c>
      <c r="K28" s="157">
        <v>33940</v>
      </c>
    </row>
    <row r="29" spans="2:11">
      <c r="B29" s="17">
        <v>2012</v>
      </c>
      <c r="C29" s="157">
        <v>32455</v>
      </c>
      <c r="D29" s="157">
        <v>312</v>
      </c>
      <c r="E29" s="157">
        <v>79</v>
      </c>
      <c r="F29" s="157">
        <v>28</v>
      </c>
      <c r="G29" s="157">
        <v>12</v>
      </c>
      <c r="H29" s="157">
        <v>1</v>
      </c>
      <c r="I29" s="159" t="s">
        <v>169</v>
      </c>
      <c r="J29" s="157">
        <v>5</v>
      </c>
      <c r="K29" s="157">
        <v>32892</v>
      </c>
    </row>
    <row r="30" spans="2:11">
      <c r="B30" s="17">
        <v>2013</v>
      </c>
      <c r="C30" s="157">
        <v>31266</v>
      </c>
      <c r="D30" s="157">
        <v>268</v>
      </c>
      <c r="E30" s="157">
        <v>85</v>
      </c>
      <c r="F30" s="157">
        <v>31</v>
      </c>
      <c r="G30" s="157">
        <v>11</v>
      </c>
      <c r="H30" s="157">
        <v>3</v>
      </c>
      <c r="I30" s="157">
        <v>1</v>
      </c>
      <c r="J30" s="157">
        <v>22</v>
      </c>
      <c r="K30" s="157">
        <v>31687</v>
      </c>
    </row>
    <row r="31" spans="2:11">
      <c r="B31" s="17">
        <v>2014</v>
      </c>
      <c r="C31" s="157">
        <v>29315</v>
      </c>
      <c r="D31" s="157">
        <v>271</v>
      </c>
      <c r="E31" s="157">
        <v>83</v>
      </c>
      <c r="F31" s="157">
        <v>27</v>
      </c>
      <c r="G31" s="157">
        <v>9</v>
      </c>
      <c r="H31" s="157">
        <v>3</v>
      </c>
      <c r="I31" s="159" t="s">
        <v>169</v>
      </c>
      <c r="J31" s="159" t="s">
        <v>169</v>
      </c>
      <c r="K31" s="157">
        <v>29708</v>
      </c>
    </row>
    <row r="32" spans="2:11">
      <c r="B32" s="17">
        <v>2015</v>
      </c>
      <c r="C32" s="157">
        <v>29318</v>
      </c>
      <c r="D32" s="157">
        <v>301</v>
      </c>
      <c r="E32" s="157">
        <v>91</v>
      </c>
      <c r="F32" s="157">
        <v>27</v>
      </c>
      <c r="G32" s="157">
        <v>9</v>
      </c>
      <c r="H32" s="157">
        <v>1</v>
      </c>
      <c r="I32" s="157">
        <v>1</v>
      </c>
      <c r="J32" s="159" t="s">
        <v>169</v>
      </c>
      <c r="K32" s="157">
        <v>29748</v>
      </c>
    </row>
    <row r="33" spans="2:11">
      <c r="B33" s="17">
        <v>2016</v>
      </c>
      <c r="C33" s="157">
        <v>28548</v>
      </c>
      <c r="D33" s="157">
        <v>233</v>
      </c>
      <c r="E33" s="157">
        <v>83</v>
      </c>
      <c r="F33" s="157">
        <v>40</v>
      </c>
      <c r="G33" s="157">
        <v>10</v>
      </c>
      <c r="H33" s="157">
        <v>1</v>
      </c>
      <c r="I33" s="157">
        <v>1</v>
      </c>
      <c r="J33" s="159" t="s">
        <v>263</v>
      </c>
      <c r="K33" s="157">
        <v>28916</v>
      </c>
    </row>
    <row r="34" spans="2:11">
      <c r="B34" s="17">
        <v>2017</v>
      </c>
      <c r="C34" s="157">
        <v>27766</v>
      </c>
      <c r="D34" s="157">
        <v>244</v>
      </c>
      <c r="E34" s="157">
        <v>81</v>
      </c>
      <c r="F34" s="157">
        <v>32</v>
      </c>
      <c r="G34" s="157">
        <v>10</v>
      </c>
      <c r="H34" s="157">
        <v>2</v>
      </c>
      <c r="I34" s="157">
        <v>1</v>
      </c>
      <c r="J34" s="159" t="s">
        <v>169</v>
      </c>
      <c r="K34" s="157">
        <v>28136</v>
      </c>
    </row>
    <row r="35" spans="2:11">
      <c r="B35" s="17">
        <v>2018</v>
      </c>
      <c r="C35" s="157">
        <v>27777</v>
      </c>
      <c r="D35" s="157">
        <v>266</v>
      </c>
      <c r="E35" s="157">
        <v>102</v>
      </c>
      <c r="F35" s="157">
        <v>27</v>
      </c>
      <c r="G35" s="157">
        <v>12</v>
      </c>
      <c r="H35" s="157">
        <v>2</v>
      </c>
      <c r="I35" s="159" t="s">
        <v>263</v>
      </c>
      <c r="J35" s="159" t="s">
        <v>263</v>
      </c>
      <c r="K35" s="157">
        <v>28186</v>
      </c>
    </row>
    <row r="36" spans="2:11">
      <c r="B36" s="50"/>
      <c r="C36" s="160"/>
      <c r="D36" s="160"/>
      <c r="E36" s="160"/>
      <c r="F36" s="160"/>
      <c r="G36" s="160"/>
      <c r="H36" s="160"/>
      <c r="I36" s="161"/>
      <c r="J36" s="161"/>
      <c r="K36" s="160"/>
    </row>
    <row r="38" spans="2:11">
      <c r="B38" s="276" t="s">
        <v>294</v>
      </c>
      <c r="C38" s="276"/>
      <c r="D38" s="276"/>
      <c r="E38" s="276"/>
      <c r="F38" s="276"/>
      <c r="G38" s="276"/>
      <c r="H38" s="276"/>
      <c r="I38" s="276"/>
      <c r="J38" s="276"/>
      <c r="K38" s="276"/>
    </row>
    <row r="39" spans="2:11">
      <c r="B39" s="276"/>
      <c r="C39" s="276"/>
      <c r="D39" s="276"/>
      <c r="E39" s="276"/>
      <c r="F39" s="276"/>
      <c r="G39" s="276"/>
      <c r="H39" s="276"/>
      <c r="I39" s="276"/>
      <c r="J39" s="276"/>
      <c r="K39" s="276"/>
    </row>
  </sheetData>
  <mergeCells count="6">
    <mergeCell ref="B3:K3"/>
    <mergeCell ref="B4:K4"/>
    <mergeCell ref="B5:B6"/>
    <mergeCell ref="C5:K5"/>
    <mergeCell ref="B38:K39"/>
    <mergeCell ref="B2:K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T96"/>
  <sheetViews>
    <sheetView topLeftCell="B59" workbookViewId="0">
      <selection activeCell="W92" sqref="W92"/>
    </sheetView>
  </sheetViews>
  <sheetFormatPr defaultRowHeight="15"/>
  <cols>
    <col min="1" max="1" width="16.375" style="2" customWidth="1"/>
    <col min="2" max="13" width="7.875" style="2" bestFit="1" customWidth="1"/>
    <col min="14" max="16" width="7.875" style="2" customWidth="1"/>
    <col min="17" max="17" width="7.875" style="2" bestFit="1" customWidth="1"/>
    <col min="18" max="16384" width="9" style="2"/>
  </cols>
  <sheetData>
    <row r="1" spans="1:20" ht="15.75">
      <c r="A1" s="1"/>
    </row>
    <row r="2" spans="1:20">
      <c r="A2" s="260" t="s">
        <v>212</v>
      </c>
      <c r="B2" s="260"/>
      <c r="C2" s="260"/>
      <c r="D2" s="260"/>
      <c r="E2" s="260"/>
      <c r="F2" s="260"/>
      <c r="G2" s="260"/>
      <c r="H2" s="260"/>
      <c r="I2" s="260"/>
      <c r="J2" s="260"/>
      <c r="K2" s="260"/>
      <c r="L2" s="260"/>
      <c r="M2" s="260"/>
      <c r="N2" s="260"/>
      <c r="O2" s="260"/>
      <c r="P2" s="260"/>
      <c r="Q2" s="260"/>
    </row>
    <row r="3" spans="1:20" ht="15.75">
      <c r="A3" s="287" t="s">
        <v>140</v>
      </c>
      <c r="B3" s="287"/>
      <c r="C3" s="287"/>
      <c r="D3" s="287"/>
      <c r="E3" s="287"/>
      <c r="F3" s="287"/>
      <c r="G3" s="287"/>
      <c r="H3" s="287"/>
      <c r="I3" s="287"/>
      <c r="J3" s="287"/>
      <c r="K3" s="287"/>
      <c r="L3" s="287"/>
      <c r="M3" s="287"/>
      <c r="N3" s="287"/>
      <c r="O3" s="287"/>
      <c r="P3" s="287"/>
      <c r="Q3" s="287"/>
    </row>
    <row r="4" spans="1:20" ht="15.75">
      <c r="A4" s="287" t="s">
        <v>295</v>
      </c>
      <c r="B4" s="287"/>
      <c r="C4" s="287"/>
      <c r="D4" s="287"/>
      <c r="E4" s="287"/>
      <c r="F4" s="287"/>
      <c r="G4" s="287"/>
      <c r="H4" s="287"/>
      <c r="I4" s="287"/>
      <c r="J4" s="287"/>
      <c r="K4" s="287"/>
      <c r="L4" s="287"/>
      <c r="M4" s="287"/>
      <c r="N4" s="287"/>
      <c r="O4" s="287"/>
      <c r="P4" s="287"/>
      <c r="Q4" s="287"/>
    </row>
    <row r="6" spans="1:20" ht="17.25" customHeight="1">
      <c r="A6" s="20" t="s">
        <v>141</v>
      </c>
      <c r="B6" s="20">
        <v>2000</v>
      </c>
      <c r="C6" s="21">
        <v>2001</v>
      </c>
      <c r="D6" s="21">
        <v>2002</v>
      </c>
      <c r="E6" s="21">
        <v>2003</v>
      </c>
      <c r="F6" s="21">
        <v>2004</v>
      </c>
      <c r="G6" s="21">
        <v>2005</v>
      </c>
      <c r="H6" s="21">
        <v>2006</v>
      </c>
      <c r="I6" s="21">
        <v>2007</v>
      </c>
      <c r="J6" s="21">
        <v>2008</v>
      </c>
      <c r="K6" s="20">
        <v>2009</v>
      </c>
      <c r="L6" s="20">
        <v>2010</v>
      </c>
      <c r="M6" s="20">
        <v>2011</v>
      </c>
      <c r="N6" s="20">
        <v>2012</v>
      </c>
      <c r="O6" s="20">
        <v>2013</v>
      </c>
      <c r="P6" s="20">
        <v>2014</v>
      </c>
      <c r="Q6" s="20">
        <v>2015</v>
      </c>
      <c r="R6" s="47">
        <v>2016</v>
      </c>
      <c r="S6" s="47">
        <v>2017</v>
      </c>
      <c r="T6" s="47">
        <v>2018</v>
      </c>
    </row>
    <row r="7" spans="1:20">
      <c r="A7" s="31"/>
      <c r="B7" s="31"/>
      <c r="C7" s="57"/>
      <c r="D7" s="57"/>
      <c r="E7" s="57"/>
      <c r="F7" s="57"/>
      <c r="G7" s="57"/>
      <c r="H7" s="57"/>
      <c r="I7" s="57"/>
      <c r="J7" s="57"/>
      <c r="K7" s="31"/>
      <c r="L7" s="31"/>
      <c r="M7" s="31"/>
      <c r="N7" s="31"/>
      <c r="O7" s="31"/>
      <c r="P7" s="31"/>
      <c r="Q7" s="31"/>
      <c r="S7" s="31"/>
      <c r="T7" s="31"/>
    </row>
    <row r="8" spans="1:20">
      <c r="A8" s="34" t="s">
        <v>34</v>
      </c>
      <c r="B8" s="22">
        <f>SUM(B10:B92)</f>
        <v>66326</v>
      </c>
      <c r="C8" s="22">
        <f>SUM(C10:C92)</f>
        <v>66876</v>
      </c>
      <c r="D8" s="22">
        <f>SUM(D10:D92)</f>
        <v>65104</v>
      </c>
      <c r="E8" s="91">
        <v>62920</v>
      </c>
      <c r="F8" s="23">
        <v>61932</v>
      </c>
      <c r="G8" s="23">
        <f>SUM(G10:G92)</f>
        <v>61108</v>
      </c>
      <c r="H8" s="23">
        <f>SUM(H10:H92)</f>
        <v>59400</v>
      </c>
      <c r="I8" s="23">
        <f>SUM(I10:I92)</f>
        <v>56996</v>
      </c>
      <c r="J8" s="23">
        <f>SUM(J10:J92)</f>
        <v>55465</v>
      </c>
      <c r="K8" s="23">
        <f>SUM(K10:K92)</f>
        <v>53528</v>
      </c>
      <c r="L8" s="23">
        <v>54182</v>
      </c>
      <c r="M8" s="23">
        <v>56159</v>
      </c>
      <c r="N8" s="23">
        <v>56315</v>
      </c>
      <c r="O8" s="23">
        <v>55396</v>
      </c>
      <c r="P8" s="23">
        <v>57071</v>
      </c>
      <c r="Q8" s="23">
        <v>58848</v>
      </c>
      <c r="R8" s="2">
        <v>59383</v>
      </c>
      <c r="S8" s="31">
        <v>58105</v>
      </c>
      <c r="T8" s="31">
        <v>56374</v>
      </c>
    </row>
    <row r="9" spans="1:20">
      <c r="A9" s="31"/>
      <c r="B9" s="31"/>
      <c r="C9" s="92"/>
      <c r="D9" s="92"/>
      <c r="E9" s="28"/>
      <c r="F9" s="28"/>
      <c r="G9" s="28"/>
      <c r="H9" s="57"/>
      <c r="I9" s="57"/>
      <c r="J9" s="57"/>
      <c r="K9" s="31"/>
      <c r="L9" s="31"/>
      <c r="M9" s="31"/>
      <c r="N9" s="31"/>
      <c r="O9" s="31"/>
      <c r="P9" s="31"/>
      <c r="Q9" s="31"/>
      <c r="S9" s="31"/>
      <c r="T9" s="31"/>
    </row>
    <row r="10" spans="1:20">
      <c r="A10" s="34" t="s">
        <v>41</v>
      </c>
      <c r="B10" s="26">
        <v>69</v>
      </c>
      <c r="C10" s="26">
        <v>60</v>
      </c>
      <c r="D10" s="23">
        <v>47</v>
      </c>
      <c r="E10" s="22">
        <v>59</v>
      </c>
      <c r="F10" s="23">
        <v>51</v>
      </c>
      <c r="G10" s="93">
        <v>76</v>
      </c>
      <c r="H10" s="26">
        <v>58</v>
      </c>
      <c r="I10" s="26">
        <v>57</v>
      </c>
      <c r="J10" s="15">
        <v>51</v>
      </c>
      <c r="K10" s="26">
        <v>55</v>
      </c>
      <c r="L10" s="26">
        <v>39</v>
      </c>
      <c r="M10" s="26">
        <v>43</v>
      </c>
      <c r="N10" s="26">
        <v>51</v>
      </c>
      <c r="O10" s="26">
        <v>53</v>
      </c>
      <c r="P10" s="26">
        <v>45</v>
      </c>
      <c r="Q10" s="26">
        <v>46</v>
      </c>
      <c r="R10" s="2">
        <v>60</v>
      </c>
      <c r="S10" s="31">
        <v>54</v>
      </c>
      <c r="T10" s="31">
        <v>53</v>
      </c>
    </row>
    <row r="11" spans="1:20">
      <c r="A11" s="34" t="s">
        <v>42</v>
      </c>
      <c r="B11" s="26">
        <v>70</v>
      </c>
      <c r="C11" s="26">
        <v>53</v>
      </c>
      <c r="D11" s="23">
        <v>65</v>
      </c>
      <c r="E11" s="22">
        <v>65</v>
      </c>
      <c r="F11" s="23">
        <v>50</v>
      </c>
      <c r="G11" s="93">
        <v>74</v>
      </c>
      <c r="H11" s="26">
        <v>44</v>
      </c>
      <c r="I11" s="26">
        <v>59</v>
      </c>
      <c r="J11" s="15">
        <v>50</v>
      </c>
      <c r="K11" s="26">
        <v>49</v>
      </c>
      <c r="L11" s="26">
        <v>39</v>
      </c>
      <c r="M11" s="26">
        <v>70</v>
      </c>
      <c r="N11" s="26">
        <v>47</v>
      </c>
      <c r="O11" s="26">
        <v>49</v>
      </c>
      <c r="P11" s="26">
        <v>58</v>
      </c>
      <c r="Q11" s="26">
        <v>60</v>
      </c>
      <c r="R11" s="2">
        <v>57</v>
      </c>
      <c r="S11" s="31">
        <v>70</v>
      </c>
      <c r="T11" s="31">
        <v>72</v>
      </c>
    </row>
    <row r="12" spans="1:20">
      <c r="A12" s="34" t="s">
        <v>43</v>
      </c>
      <c r="B12" s="26">
        <v>765</v>
      </c>
      <c r="C12" s="26">
        <v>769</v>
      </c>
      <c r="D12" s="23">
        <v>758</v>
      </c>
      <c r="E12" s="22">
        <v>755</v>
      </c>
      <c r="F12" s="23">
        <v>724</v>
      </c>
      <c r="G12" s="93">
        <v>791</v>
      </c>
      <c r="H12" s="26">
        <v>815</v>
      </c>
      <c r="I12" s="26">
        <v>748</v>
      </c>
      <c r="J12" s="15">
        <v>769</v>
      </c>
      <c r="K12" s="26">
        <v>673</v>
      </c>
      <c r="L12" s="26">
        <v>720</v>
      </c>
      <c r="M12" s="26">
        <v>695</v>
      </c>
      <c r="N12" s="26">
        <v>719</v>
      </c>
      <c r="O12" s="26">
        <v>693</v>
      </c>
      <c r="P12" s="26">
        <v>725</v>
      </c>
      <c r="Q12" s="26">
        <v>738</v>
      </c>
      <c r="R12" s="2">
        <v>793</v>
      </c>
      <c r="S12" s="31">
        <v>799</v>
      </c>
      <c r="T12" s="31">
        <v>832</v>
      </c>
    </row>
    <row r="13" spans="1:20">
      <c r="A13" s="34" t="s">
        <v>44</v>
      </c>
      <c r="B13" s="26">
        <v>240</v>
      </c>
      <c r="C13" s="26">
        <v>251</v>
      </c>
      <c r="D13" s="23">
        <v>189</v>
      </c>
      <c r="E13" s="22">
        <v>192</v>
      </c>
      <c r="F13" s="23">
        <v>204</v>
      </c>
      <c r="G13" s="93">
        <v>203</v>
      </c>
      <c r="H13" s="26">
        <v>212</v>
      </c>
      <c r="I13" s="26">
        <v>193</v>
      </c>
      <c r="J13" s="15">
        <v>208</v>
      </c>
      <c r="K13" s="26">
        <v>180</v>
      </c>
      <c r="L13" s="26">
        <v>171</v>
      </c>
      <c r="M13" s="26">
        <v>181</v>
      </c>
      <c r="N13" s="26">
        <v>189</v>
      </c>
      <c r="O13" s="26">
        <v>185</v>
      </c>
      <c r="P13" s="26">
        <v>162</v>
      </c>
      <c r="Q13" s="26">
        <v>159</v>
      </c>
      <c r="R13" s="2">
        <v>174</v>
      </c>
      <c r="S13" s="31">
        <v>176</v>
      </c>
      <c r="T13" s="31">
        <v>185</v>
      </c>
    </row>
    <row r="14" spans="1:20">
      <c r="A14" s="34" t="s">
        <v>45</v>
      </c>
      <c r="B14" s="26">
        <v>200</v>
      </c>
      <c r="C14" s="26">
        <v>175</v>
      </c>
      <c r="D14" s="23">
        <v>184</v>
      </c>
      <c r="E14" s="22">
        <v>171</v>
      </c>
      <c r="F14" s="23">
        <v>154</v>
      </c>
      <c r="G14" s="93">
        <v>156</v>
      </c>
      <c r="H14" s="26">
        <v>196</v>
      </c>
      <c r="I14" s="26">
        <v>160</v>
      </c>
      <c r="J14" s="15">
        <v>207</v>
      </c>
      <c r="K14" s="26">
        <v>166</v>
      </c>
      <c r="L14" s="26">
        <v>185</v>
      </c>
      <c r="M14" s="26">
        <v>180</v>
      </c>
      <c r="N14" s="26">
        <v>137</v>
      </c>
      <c r="O14" s="26">
        <v>140</v>
      </c>
      <c r="P14" s="26">
        <v>190</v>
      </c>
      <c r="Q14" s="26">
        <v>138</v>
      </c>
      <c r="R14" s="2">
        <v>151</v>
      </c>
      <c r="S14" s="31">
        <v>152</v>
      </c>
      <c r="T14" s="31">
        <v>157</v>
      </c>
    </row>
    <row r="15" spans="1:20">
      <c r="A15" s="34" t="s">
        <v>46</v>
      </c>
      <c r="B15" s="26">
        <v>120</v>
      </c>
      <c r="C15" s="26">
        <v>107</v>
      </c>
      <c r="D15" s="23">
        <v>123</v>
      </c>
      <c r="E15" s="22">
        <v>115</v>
      </c>
      <c r="F15" s="23">
        <v>108</v>
      </c>
      <c r="G15" s="93">
        <v>115</v>
      </c>
      <c r="H15" s="26">
        <v>92</v>
      </c>
      <c r="I15" s="26">
        <v>93</v>
      </c>
      <c r="J15" s="15">
        <v>109</v>
      </c>
      <c r="K15" s="26">
        <v>76</v>
      </c>
      <c r="L15" s="26">
        <v>85</v>
      </c>
      <c r="M15" s="26">
        <v>92</v>
      </c>
      <c r="N15" s="26">
        <v>83</v>
      </c>
      <c r="O15" s="26">
        <v>89</v>
      </c>
      <c r="P15" s="26">
        <v>130</v>
      </c>
      <c r="Q15" s="26">
        <v>96</v>
      </c>
      <c r="R15" s="2">
        <v>89</v>
      </c>
      <c r="S15" s="31">
        <v>71</v>
      </c>
      <c r="T15" s="31">
        <v>65</v>
      </c>
    </row>
    <row r="16" spans="1:20">
      <c r="A16" s="34" t="s">
        <v>47</v>
      </c>
      <c r="B16" s="26">
        <v>54</v>
      </c>
      <c r="C16" s="26">
        <v>48</v>
      </c>
      <c r="D16" s="23">
        <v>55</v>
      </c>
      <c r="E16" s="22">
        <v>77</v>
      </c>
      <c r="F16" s="23">
        <v>48</v>
      </c>
      <c r="G16" s="93">
        <v>36</v>
      </c>
      <c r="H16" s="26">
        <v>47</v>
      </c>
      <c r="I16" s="26">
        <v>43</v>
      </c>
      <c r="J16" s="15">
        <v>46</v>
      </c>
      <c r="K16" s="26">
        <v>42</v>
      </c>
      <c r="L16" s="26">
        <v>36</v>
      </c>
      <c r="M16" s="26">
        <v>48</v>
      </c>
      <c r="N16" s="26">
        <v>25</v>
      </c>
      <c r="O16" s="26">
        <v>43</v>
      </c>
      <c r="P16" s="26">
        <v>67</v>
      </c>
      <c r="Q16" s="26">
        <v>24</v>
      </c>
      <c r="R16" s="2">
        <v>39</v>
      </c>
      <c r="S16" s="31">
        <v>44</v>
      </c>
      <c r="T16" s="31">
        <v>33</v>
      </c>
    </row>
    <row r="17" spans="1:20">
      <c r="A17" s="34" t="s">
        <v>48</v>
      </c>
      <c r="B17" s="26">
        <v>457</v>
      </c>
      <c r="C17" s="26">
        <v>457</v>
      </c>
      <c r="D17" s="23">
        <v>445</v>
      </c>
      <c r="E17" s="22">
        <v>417</v>
      </c>
      <c r="F17" s="23">
        <v>416</v>
      </c>
      <c r="G17" s="93">
        <v>447</v>
      </c>
      <c r="H17" s="26">
        <v>408</v>
      </c>
      <c r="I17" s="26">
        <v>413</v>
      </c>
      <c r="J17" s="15">
        <v>360</v>
      </c>
      <c r="K17" s="26">
        <v>376</v>
      </c>
      <c r="L17" s="26">
        <v>370</v>
      </c>
      <c r="M17" s="26">
        <v>392</v>
      </c>
      <c r="N17" s="26">
        <v>364</v>
      </c>
      <c r="O17" s="26">
        <v>350</v>
      </c>
      <c r="P17" s="26">
        <v>389</v>
      </c>
      <c r="Q17" s="26">
        <v>396</v>
      </c>
      <c r="R17" s="2">
        <v>385</v>
      </c>
      <c r="S17" s="31">
        <v>416</v>
      </c>
      <c r="T17" s="31">
        <v>403</v>
      </c>
    </row>
    <row r="18" spans="1:20">
      <c r="A18" s="34" t="s">
        <v>49</v>
      </c>
      <c r="B18" s="26">
        <v>766</v>
      </c>
      <c r="C18" s="26">
        <v>794</v>
      </c>
      <c r="D18" s="23">
        <v>809</v>
      </c>
      <c r="E18" s="22">
        <v>742</v>
      </c>
      <c r="F18" s="23">
        <v>698</v>
      </c>
      <c r="G18" s="93">
        <v>694</v>
      </c>
      <c r="H18" s="26">
        <v>643</v>
      </c>
      <c r="I18" s="26">
        <v>693</v>
      </c>
      <c r="J18" s="15">
        <v>670</v>
      </c>
      <c r="K18" s="26">
        <v>632</v>
      </c>
      <c r="L18" s="26">
        <v>639</v>
      </c>
      <c r="M18" s="26">
        <v>643</v>
      </c>
      <c r="N18" s="26">
        <v>636</v>
      </c>
      <c r="O18" s="26">
        <v>601</v>
      </c>
      <c r="P18" s="26">
        <v>586</v>
      </c>
      <c r="Q18" s="26">
        <v>642</v>
      </c>
      <c r="R18" s="2">
        <v>634</v>
      </c>
      <c r="S18" s="31">
        <v>597</v>
      </c>
      <c r="T18" s="31">
        <v>621</v>
      </c>
    </row>
    <row r="19" spans="1:20">
      <c r="A19" s="34" t="s">
        <v>50</v>
      </c>
      <c r="B19" s="26">
        <v>146</v>
      </c>
      <c r="C19" s="26">
        <v>133</v>
      </c>
      <c r="D19" s="23">
        <v>121</v>
      </c>
      <c r="E19" s="22">
        <v>108</v>
      </c>
      <c r="F19" s="23">
        <v>127</v>
      </c>
      <c r="G19" s="93">
        <v>126</v>
      </c>
      <c r="H19" s="26">
        <v>116</v>
      </c>
      <c r="I19" s="26">
        <v>132</v>
      </c>
      <c r="J19" s="15">
        <v>121</v>
      </c>
      <c r="K19" s="26">
        <v>145</v>
      </c>
      <c r="L19" s="26">
        <v>137</v>
      </c>
      <c r="M19" s="26">
        <v>133</v>
      </c>
      <c r="N19" s="26">
        <v>142</v>
      </c>
      <c r="O19" s="26">
        <v>131</v>
      </c>
      <c r="P19" s="26">
        <v>145</v>
      </c>
      <c r="Q19" s="26">
        <v>134</v>
      </c>
      <c r="R19" s="2">
        <v>143</v>
      </c>
      <c r="S19" s="31">
        <v>133</v>
      </c>
      <c r="T19" s="31">
        <v>127</v>
      </c>
    </row>
    <row r="20" spans="1:20">
      <c r="A20" s="34" t="s">
        <v>51</v>
      </c>
      <c r="B20" s="26">
        <v>1206</v>
      </c>
      <c r="C20" s="26">
        <v>1391</v>
      </c>
      <c r="D20" s="23">
        <v>1383</v>
      </c>
      <c r="E20" s="22">
        <v>1207</v>
      </c>
      <c r="F20" s="23">
        <v>1191</v>
      </c>
      <c r="G20" s="93">
        <v>1202</v>
      </c>
      <c r="H20" s="26">
        <v>1175</v>
      </c>
      <c r="I20" s="26">
        <v>1112</v>
      </c>
      <c r="J20" s="15">
        <v>1064</v>
      </c>
      <c r="K20" s="26">
        <v>1092</v>
      </c>
      <c r="L20" s="26">
        <v>1117</v>
      </c>
      <c r="M20" s="26">
        <v>1196</v>
      </c>
      <c r="N20" s="26">
        <v>1233</v>
      </c>
      <c r="O20" s="26">
        <v>1128</v>
      </c>
      <c r="P20" s="26">
        <v>1062</v>
      </c>
      <c r="Q20" s="26">
        <v>1256</v>
      </c>
      <c r="R20" s="2">
        <v>1256</v>
      </c>
      <c r="S20" s="31">
        <v>1265</v>
      </c>
      <c r="T20" s="31">
        <v>1225</v>
      </c>
    </row>
    <row r="21" spans="1:20">
      <c r="A21" s="34" t="s">
        <v>52</v>
      </c>
      <c r="B21" s="26">
        <v>326</v>
      </c>
      <c r="C21" s="26">
        <v>344</v>
      </c>
      <c r="D21" s="23">
        <v>332</v>
      </c>
      <c r="E21" s="22">
        <v>331</v>
      </c>
      <c r="F21" s="23">
        <v>576</v>
      </c>
      <c r="G21" s="93">
        <v>305</v>
      </c>
      <c r="H21" s="26">
        <v>299</v>
      </c>
      <c r="I21" s="26">
        <v>278</v>
      </c>
      <c r="J21" s="15">
        <v>273</v>
      </c>
      <c r="K21" s="26">
        <v>249</v>
      </c>
      <c r="L21" s="26">
        <v>247</v>
      </c>
      <c r="M21" s="26">
        <v>229</v>
      </c>
      <c r="N21" s="26">
        <v>282</v>
      </c>
      <c r="O21" s="26">
        <v>283</v>
      </c>
      <c r="P21" s="26">
        <v>264</v>
      </c>
      <c r="Q21" s="26">
        <v>321</v>
      </c>
      <c r="R21" s="2">
        <v>334</v>
      </c>
      <c r="S21" s="31">
        <v>304</v>
      </c>
      <c r="T21" s="31">
        <v>258</v>
      </c>
    </row>
    <row r="22" spans="1:20">
      <c r="A22" s="34" t="s">
        <v>53</v>
      </c>
      <c r="B22" s="26">
        <v>1195</v>
      </c>
      <c r="C22" s="26">
        <v>1100</v>
      </c>
      <c r="D22" s="23">
        <v>1104</v>
      </c>
      <c r="E22" s="22">
        <v>1012</v>
      </c>
      <c r="F22" s="23">
        <v>1066</v>
      </c>
      <c r="G22" s="93">
        <v>948</v>
      </c>
      <c r="H22" s="26">
        <v>964</v>
      </c>
      <c r="I22" s="26">
        <v>887</v>
      </c>
      <c r="J22" s="15">
        <v>910</v>
      </c>
      <c r="K22" s="26">
        <v>878</v>
      </c>
      <c r="L22" s="26">
        <v>902</v>
      </c>
      <c r="M22" s="26">
        <v>890</v>
      </c>
      <c r="N22" s="26">
        <v>864</v>
      </c>
      <c r="O22" s="26">
        <v>901</v>
      </c>
      <c r="P22" s="26">
        <v>897</v>
      </c>
      <c r="Q22" s="26">
        <v>922</v>
      </c>
      <c r="R22" s="2">
        <v>866</v>
      </c>
      <c r="S22" s="31">
        <v>848</v>
      </c>
      <c r="T22" s="31">
        <v>806</v>
      </c>
    </row>
    <row r="23" spans="1:20">
      <c r="A23" s="34" t="s">
        <v>54</v>
      </c>
      <c r="B23" s="26">
        <v>315</v>
      </c>
      <c r="C23" s="26">
        <v>330</v>
      </c>
      <c r="D23" s="23">
        <v>352</v>
      </c>
      <c r="E23" s="22">
        <v>312</v>
      </c>
      <c r="F23" s="23">
        <v>326</v>
      </c>
      <c r="G23" s="93">
        <v>326</v>
      </c>
      <c r="H23" s="26">
        <v>297</v>
      </c>
      <c r="I23" s="26">
        <v>283</v>
      </c>
      <c r="J23" s="15">
        <v>247</v>
      </c>
      <c r="K23" s="26">
        <v>271</v>
      </c>
      <c r="L23" s="26">
        <v>267</v>
      </c>
      <c r="M23" s="26">
        <v>271</v>
      </c>
      <c r="N23" s="26">
        <v>297</v>
      </c>
      <c r="O23" s="26">
        <v>281</v>
      </c>
      <c r="P23" s="26">
        <v>287</v>
      </c>
      <c r="Q23" s="26">
        <v>294</v>
      </c>
      <c r="R23" s="2">
        <v>265</v>
      </c>
      <c r="S23" s="31">
        <v>311</v>
      </c>
      <c r="T23" s="31">
        <v>276</v>
      </c>
    </row>
    <row r="24" spans="1:20">
      <c r="A24" s="34" t="s">
        <v>55</v>
      </c>
      <c r="B24" s="26">
        <v>197</v>
      </c>
      <c r="C24" s="26">
        <v>202</v>
      </c>
      <c r="D24" s="23">
        <v>203</v>
      </c>
      <c r="E24" s="22">
        <v>206</v>
      </c>
      <c r="F24" s="23">
        <v>195</v>
      </c>
      <c r="G24" s="93">
        <v>205</v>
      </c>
      <c r="H24" s="26">
        <v>176</v>
      </c>
      <c r="I24" s="26">
        <v>215</v>
      </c>
      <c r="J24" s="15">
        <v>191</v>
      </c>
      <c r="K24" s="26">
        <v>191</v>
      </c>
      <c r="L24" s="26">
        <v>212</v>
      </c>
      <c r="M24" s="26">
        <v>203</v>
      </c>
      <c r="N24" s="26">
        <v>210</v>
      </c>
      <c r="O24" s="26">
        <v>196</v>
      </c>
      <c r="P24" s="26">
        <v>214</v>
      </c>
      <c r="Q24" s="26">
        <v>198</v>
      </c>
      <c r="R24" s="2">
        <v>182</v>
      </c>
      <c r="S24" s="31">
        <v>207</v>
      </c>
      <c r="T24" s="31">
        <v>206</v>
      </c>
    </row>
    <row r="25" spans="1:20">
      <c r="A25" s="34" t="s">
        <v>56</v>
      </c>
      <c r="B25" s="26">
        <v>172</v>
      </c>
      <c r="C25" s="26">
        <v>205</v>
      </c>
      <c r="D25" s="23">
        <v>184</v>
      </c>
      <c r="E25" s="22">
        <v>198</v>
      </c>
      <c r="F25" s="23">
        <v>177</v>
      </c>
      <c r="G25" s="93">
        <v>179</v>
      </c>
      <c r="H25" s="26">
        <v>178</v>
      </c>
      <c r="I25" s="26">
        <v>184</v>
      </c>
      <c r="J25" s="15">
        <v>159</v>
      </c>
      <c r="K25" s="26">
        <v>168</v>
      </c>
      <c r="L25" s="26">
        <v>154</v>
      </c>
      <c r="M25" s="26">
        <v>168</v>
      </c>
      <c r="N25" s="26">
        <v>137</v>
      </c>
      <c r="O25" s="26">
        <v>160</v>
      </c>
      <c r="P25" s="26">
        <v>154</v>
      </c>
      <c r="Q25" s="26">
        <v>157</v>
      </c>
      <c r="R25" s="2">
        <v>176</v>
      </c>
      <c r="S25" s="31">
        <v>167</v>
      </c>
      <c r="T25" s="31">
        <v>152</v>
      </c>
    </row>
    <row r="26" spans="1:20">
      <c r="A26" s="34" t="s">
        <v>57</v>
      </c>
      <c r="B26" s="26">
        <v>285</v>
      </c>
      <c r="C26" s="26">
        <v>282</v>
      </c>
      <c r="D26" s="23">
        <v>237</v>
      </c>
      <c r="E26" s="22">
        <v>244</v>
      </c>
      <c r="F26" s="23">
        <v>263</v>
      </c>
      <c r="G26" s="93">
        <v>235</v>
      </c>
      <c r="H26" s="26">
        <v>258</v>
      </c>
      <c r="I26" s="26">
        <v>200</v>
      </c>
      <c r="J26" s="15">
        <v>233</v>
      </c>
      <c r="K26" s="26">
        <v>220</v>
      </c>
      <c r="L26" s="26">
        <v>214</v>
      </c>
      <c r="M26" s="26">
        <v>221</v>
      </c>
      <c r="N26" s="26">
        <v>207</v>
      </c>
      <c r="O26" s="26">
        <v>220</v>
      </c>
      <c r="P26" s="26">
        <v>227</v>
      </c>
      <c r="Q26" s="26">
        <v>205</v>
      </c>
      <c r="R26" s="2">
        <v>213</v>
      </c>
      <c r="S26" s="31">
        <v>218</v>
      </c>
      <c r="T26" s="31">
        <v>201</v>
      </c>
    </row>
    <row r="27" spans="1:20">
      <c r="A27" s="34" t="s">
        <v>58</v>
      </c>
      <c r="B27" s="26">
        <v>237</v>
      </c>
      <c r="C27" s="26">
        <v>257</v>
      </c>
      <c r="D27" s="23">
        <v>232</v>
      </c>
      <c r="E27" s="22">
        <v>251</v>
      </c>
      <c r="F27" s="23">
        <v>221</v>
      </c>
      <c r="G27" s="93">
        <v>195</v>
      </c>
      <c r="H27" s="26">
        <v>207</v>
      </c>
      <c r="I27" s="26">
        <v>198</v>
      </c>
      <c r="J27" s="15">
        <v>184</v>
      </c>
      <c r="K27" s="26">
        <v>199</v>
      </c>
      <c r="L27" s="26">
        <v>203</v>
      </c>
      <c r="M27" s="26">
        <v>210</v>
      </c>
      <c r="N27" s="26">
        <v>197</v>
      </c>
      <c r="O27" s="26">
        <v>195</v>
      </c>
      <c r="P27" s="26">
        <v>209</v>
      </c>
      <c r="Q27" s="26">
        <v>210</v>
      </c>
      <c r="R27" s="2">
        <v>189</v>
      </c>
      <c r="S27" s="31">
        <v>184</v>
      </c>
      <c r="T27" s="31">
        <v>207</v>
      </c>
    </row>
    <row r="28" spans="1:20">
      <c r="A28" s="34" t="s">
        <v>59</v>
      </c>
      <c r="B28" s="26">
        <v>421</v>
      </c>
      <c r="C28" s="26">
        <v>437</v>
      </c>
      <c r="D28" s="23">
        <v>434</v>
      </c>
      <c r="E28" s="22">
        <v>425</v>
      </c>
      <c r="F28" s="23">
        <v>439</v>
      </c>
      <c r="G28" s="93">
        <v>405</v>
      </c>
      <c r="H28" s="26">
        <v>441</v>
      </c>
      <c r="I28" s="26">
        <v>396</v>
      </c>
      <c r="J28" s="15">
        <v>388</v>
      </c>
      <c r="K28" s="26">
        <v>424</v>
      </c>
      <c r="L28" s="26">
        <v>421</v>
      </c>
      <c r="M28" s="26">
        <v>428</v>
      </c>
      <c r="N28" s="26">
        <v>402</v>
      </c>
      <c r="O28" s="26">
        <v>413</v>
      </c>
      <c r="P28" s="26">
        <v>428</v>
      </c>
      <c r="Q28" s="26">
        <v>440</v>
      </c>
      <c r="R28" s="2">
        <v>449</v>
      </c>
      <c r="S28" s="31">
        <v>435</v>
      </c>
      <c r="T28" s="31">
        <v>486</v>
      </c>
    </row>
    <row r="29" spans="1:20">
      <c r="A29" s="34" t="s">
        <v>60</v>
      </c>
      <c r="B29" s="26">
        <v>99</v>
      </c>
      <c r="C29" s="26">
        <v>97</v>
      </c>
      <c r="D29" s="23">
        <v>101</v>
      </c>
      <c r="E29" s="22">
        <v>83</v>
      </c>
      <c r="F29" s="23">
        <v>88</v>
      </c>
      <c r="G29" s="93">
        <v>110</v>
      </c>
      <c r="H29" s="26">
        <v>104</v>
      </c>
      <c r="I29" s="26">
        <v>97</v>
      </c>
      <c r="J29" s="15">
        <v>81</v>
      </c>
      <c r="K29" s="26">
        <v>88</v>
      </c>
      <c r="L29" s="26">
        <v>81</v>
      </c>
      <c r="M29" s="26">
        <v>94</v>
      </c>
      <c r="N29" s="26">
        <v>72</v>
      </c>
      <c r="O29" s="26">
        <v>82</v>
      </c>
      <c r="P29" s="26">
        <v>120</v>
      </c>
      <c r="Q29" s="26">
        <v>92</v>
      </c>
      <c r="R29" s="2">
        <v>84</v>
      </c>
      <c r="S29" s="31">
        <v>101</v>
      </c>
      <c r="T29" s="31">
        <v>82</v>
      </c>
    </row>
    <row r="30" spans="1:20">
      <c r="A30" s="34" t="s">
        <v>61</v>
      </c>
      <c r="B30" s="26">
        <v>322</v>
      </c>
      <c r="C30" s="26">
        <v>299</v>
      </c>
      <c r="D30" s="23">
        <v>307</v>
      </c>
      <c r="E30" s="22">
        <v>269</v>
      </c>
      <c r="F30" s="23">
        <v>273</v>
      </c>
      <c r="G30" s="93">
        <v>256</v>
      </c>
      <c r="H30" s="26">
        <v>231</v>
      </c>
      <c r="I30" s="26">
        <v>242</v>
      </c>
      <c r="J30" s="15">
        <v>233</v>
      </c>
      <c r="K30" s="26">
        <v>218</v>
      </c>
      <c r="L30" s="26">
        <v>242</v>
      </c>
      <c r="M30" s="26">
        <v>234</v>
      </c>
      <c r="N30" s="26">
        <v>278</v>
      </c>
      <c r="O30" s="26">
        <v>250</v>
      </c>
      <c r="P30" s="26">
        <v>220</v>
      </c>
      <c r="Q30" s="26">
        <v>225</v>
      </c>
      <c r="R30" s="2">
        <v>242</v>
      </c>
      <c r="S30" s="31">
        <v>237</v>
      </c>
      <c r="T30" s="31">
        <v>209</v>
      </c>
    </row>
    <row r="31" spans="1:20">
      <c r="A31" s="34" t="s">
        <v>62</v>
      </c>
      <c r="B31" s="26">
        <v>197</v>
      </c>
      <c r="C31" s="26">
        <v>230</v>
      </c>
      <c r="D31" s="23">
        <v>212</v>
      </c>
      <c r="E31" s="22">
        <v>204</v>
      </c>
      <c r="F31" s="23">
        <v>215</v>
      </c>
      <c r="G31" s="93">
        <v>211</v>
      </c>
      <c r="H31" s="26">
        <v>227</v>
      </c>
      <c r="I31" s="26">
        <v>186</v>
      </c>
      <c r="J31" s="15">
        <v>184</v>
      </c>
      <c r="K31" s="26">
        <v>138</v>
      </c>
      <c r="L31" s="26">
        <v>184</v>
      </c>
      <c r="M31" s="26">
        <v>168</v>
      </c>
      <c r="N31" s="26">
        <v>190</v>
      </c>
      <c r="O31" s="26">
        <v>185</v>
      </c>
      <c r="P31" s="26">
        <v>169</v>
      </c>
      <c r="Q31" s="26">
        <v>179</v>
      </c>
      <c r="R31" s="2">
        <v>202</v>
      </c>
      <c r="S31" s="31">
        <v>153</v>
      </c>
      <c r="T31" s="31">
        <v>156</v>
      </c>
    </row>
    <row r="32" spans="1:20">
      <c r="A32" s="34" t="s">
        <v>63</v>
      </c>
      <c r="B32" s="26">
        <v>859</v>
      </c>
      <c r="C32" s="26">
        <v>919</v>
      </c>
      <c r="D32" s="23">
        <v>833</v>
      </c>
      <c r="E32" s="22">
        <v>775</v>
      </c>
      <c r="F32" s="23">
        <v>707</v>
      </c>
      <c r="G32" s="93">
        <v>719</v>
      </c>
      <c r="H32" s="26">
        <v>732</v>
      </c>
      <c r="I32" s="26">
        <v>714</v>
      </c>
      <c r="J32" s="15">
        <v>719</v>
      </c>
      <c r="K32" s="26">
        <v>652</v>
      </c>
      <c r="L32" s="26">
        <v>675</v>
      </c>
      <c r="M32" s="26">
        <v>653</v>
      </c>
      <c r="N32" s="26">
        <v>726</v>
      </c>
      <c r="O32" s="26">
        <v>698</v>
      </c>
      <c r="P32" s="26">
        <v>701</v>
      </c>
      <c r="Q32" s="26">
        <v>760</v>
      </c>
      <c r="R32" s="2">
        <v>698</v>
      </c>
      <c r="S32" s="31">
        <v>745</v>
      </c>
      <c r="T32" s="31">
        <v>672</v>
      </c>
    </row>
    <row r="33" spans="1:20">
      <c r="A33" s="34" t="s">
        <v>64</v>
      </c>
      <c r="B33" s="26">
        <v>295</v>
      </c>
      <c r="C33" s="26">
        <v>273</v>
      </c>
      <c r="D33" s="23">
        <v>291</v>
      </c>
      <c r="E33" s="22">
        <v>294</v>
      </c>
      <c r="F33" s="23">
        <v>274</v>
      </c>
      <c r="G33" s="93">
        <v>274</v>
      </c>
      <c r="H33" s="26">
        <v>252</v>
      </c>
      <c r="I33" s="26">
        <v>256</v>
      </c>
      <c r="J33" s="15">
        <v>279</v>
      </c>
      <c r="K33" s="26">
        <v>236</v>
      </c>
      <c r="L33" s="26">
        <v>277</v>
      </c>
      <c r="M33" s="26">
        <v>272</v>
      </c>
      <c r="N33" s="26">
        <v>299</v>
      </c>
      <c r="O33" s="26">
        <v>255</v>
      </c>
      <c r="P33" s="26">
        <v>280</v>
      </c>
      <c r="Q33" s="26">
        <v>284</v>
      </c>
      <c r="R33" s="2">
        <v>294</v>
      </c>
      <c r="S33" s="31">
        <v>262</v>
      </c>
      <c r="T33" s="31">
        <v>260</v>
      </c>
    </row>
    <row r="34" spans="1:20">
      <c r="A34" s="34" t="s">
        <v>65</v>
      </c>
      <c r="B34" s="26">
        <v>3103</v>
      </c>
      <c r="C34" s="26">
        <v>3223</v>
      </c>
      <c r="D34" s="23">
        <v>2938</v>
      </c>
      <c r="E34" s="22">
        <v>2897</v>
      </c>
      <c r="F34" s="23">
        <v>2869</v>
      </c>
      <c r="G34" s="93">
        <v>2808</v>
      </c>
      <c r="H34" s="26">
        <v>2555</v>
      </c>
      <c r="I34" s="26">
        <v>2420</v>
      </c>
      <c r="J34" s="15">
        <v>2325</v>
      </c>
      <c r="K34" s="26">
        <v>2190</v>
      </c>
      <c r="L34" s="26">
        <v>2219</v>
      </c>
      <c r="M34" s="26">
        <v>2146</v>
      </c>
      <c r="N34" s="26">
        <v>2093</v>
      </c>
      <c r="O34" s="26">
        <v>2093</v>
      </c>
      <c r="P34" s="26">
        <v>2068</v>
      </c>
      <c r="Q34" s="26">
        <v>2374</v>
      </c>
      <c r="R34" s="2">
        <v>2251</v>
      </c>
      <c r="S34" s="31">
        <v>2207</v>
      </c>
      <c r="T34" s="31">
        <v>2102</v>
      </c>
    </row>
    <row r="35" spans="1:20">
      <c r="A35" s="34" t="s">
        <v>66</v>
      </c>
      <c r="B35" s="26">
        <v>176</v>
      </c>
      <c r="C35" s="26">
        <v>221</v>
      </c>
      <c r="D35" s="23">
        <v>202</v>
      </c>
      <c r="E35" s="22">
        <v>181</v>
      </c>
      <c r="F35" s="23">
        <v>168</v>
      </c>
      <c r="G35" s="93">
        <v>172</v>
      </c>
      <c r="H35" s="26">
        <v>159</v>
      </c>
      <c r="I35" s="26">
        <v>139</v>
      </c>
      <c r="J35" s="15">
        <v>146</v>
      </c>
      <c r="K35" s="26">
        <v>158</v>
      </c>
      <c r="L35" s="26">
        <v>134</v>
      </c>
      <c r="M35" s="26">
        <v>149</v>
      </c>
      <c r="N35" s="26">
        <v>153</v>
      </c>
      <c r="O35" s="26">
        <v>160</v>
      </c>
      <c r="P35" s="26">
        <v>150</v>
      </c>
      <c r="Q35" s="26">
        <v>150</v>
      </c>
      <c r="R35" s="2">
        <v>149</v>
      </c>
      <c r="S35" s="31">
        <v>136</v>
      </c>
      <c r="T35" s="31">
        <v>174</v>
      </c>
    </row>
    <row r="36" spans="1:20">
      <c r="A36" s="34" t="s">
        <v>67</v>
      </c>
      <c r="B36" s="26">
        <v>108</v>
      </c>
      <c r="C36" s="26">
        <v>119</v>
      </c>
      <c r="D36" s="23">
        <v>127</v>
      </c>
      <c r="E36" s="22">
        <v>99</v>
      </c>
      <c r="F36" s="23">
        <v>139</v>
      </c>
      <c r="G36" s="93">
        <v>109</v>
      </c>
      <c r="H36" s="26">
        <v>108</v>
      </c>
      <c r="I36" s="26">
        <v>91</v>
      </c>
      <c r="J36" s="15">
        <v>111</v>
      </c>
      <c r="K36" s="26">
        <v>85</v>
      </c>
      <c r="L36" s="26">
        <v>85</v>
      </c>
      <c r="M36" s="26">
        <v>90</v>
      </c>
      <c r="N36" s="26">
        <v>93</v>
      </c>
      <c r="O36" s="26">
        <v>93</v>
      </c>
      <c r="P36" s="26">
        <v>77</v>
      </c>
      <c r="Q36" s="26">
        <v>86</v>
      </c>
      <c r="R36" s="2">
        <v>80</v>
      </c>
      <c r="S36" s="31">
        <v>73</v>
      </c>
      <c r="T36" s="31">
        <v>63</v>
      </c>
    </row>
    <row r="37" spans="1:20">
      <c r="A37" s="34" t="s">
        <v>68</v>
      </c>
      <c r="B37" s="26">
        <v>712</v>
      </c>
      <c r="C37" s="26">
        <v>681</v>
      </c>
      <c r="D37" s="23">
        <v>708</v>
      </c>
      <c r="E37" s="22">
        <v>665</v>
      </c>
      <c r="F37" s="23">
        <v>672</v>
      </c>
      <c r="G37" s="93">
        <v>637</v>
      </c>
      <c r="H37" s="26">
        <v>627</v>
      </c>
      <c r="I37" s="26">
        <v>671</v>
      </c>
      <c r="J37" s="15">
        <v>630</v>
      </c>
      <c r="K37" s="26">
        <v>626</v>
      </c>
      <c r="L37" s="26">
        <v>669</v>
      </c>
      <c r="M37" s="26">
        <v>672</v>
      </c>
      <c r="N37" s="26">
        <v>621</v>
      </c>
      <c r="O37" s="26">
        <v>658</v>
      </c>
      <c r="P37" s="26">
        <v>683</v>
      </c>
      <c r="Q37" s="26">
        <v>688</v>
      </c>
      <c r="R37" s="2">
        <v>659</v>
      </c>
      <c r="S37" s="31">
        <v>735</v>
      </c>
      <c r="T37" s="31">
        <v>664</v>
      </c>
    </row>
    <row r="38" spans="1:20">
      <c r="A38" s="34" t="s">
        <v>69</v>
      </c>
      <c r="B38" s="26">
        <v>319</v>
      </c>
      <c r="C38" s="26">
        <v>272</v>
      </c>
      <c r="D38" s="23">
        <v>261</v>
      </c>
      <c r="E38" s="22">
        <v>259</v>
      </c>
      <c r="F38" s="23">
        <v>266</v>
      </c>
      <c r="G38" s="93">
        <v>262</v>
      </c>
      <c r="H38" s="26">
        <v>284</v>
      </c>
      <c r="I38" s="26">
        <v>249</v>
      </c>
      <c r="J38" s="15">
        <v>242</v>
      </c>
      <c r="K38" s="26">
        <v>252</v>
      </c>
      <c r="L38" s="26">
        <v>230</v>
      </c>
      <c r="M38" s="26">
        <v>220</v>
      </c>
      <c r="N38" s="26">
        <v>226</v>
      </c>
      <c r="O38" s="26">
        <v>231</v>
      </c>
      <c r="P38" s="26">
        <v>243</v>
      </c>
      <c r="Q38" s="26">
        <v>269</v>
      </c>
      <c r="R38" s="2">
        <v>216</v>
      </c>
      <c r="S38" s="31">
        <v>241</v>
      </c>
      <c r="T38" s="31">
        <v>235</v>
      </c>
    </row>
    <row r="39" spans="1:20">
      <c r="A39" s="34" t="s">
        <v>70</v>
      </c>
      <c r="B39" s="26">
        <v>371</v>
      </c>
      <c r="C39" s="26">
        <v>356</v>
      </c>
      <c r="D39" s="23">
        <v>372</v>
      </c>
      <c r="E39" s="22">
        <v>366</v>
      </c>
      <c r="F39" s="23">
        <v>369</v>
      </c>
      <c r="G39" s="93">
        <v>352</v>
      </c>
      <c r="H39" s="26">
        <v>335</v>
      </c>
      <c r="I39" s="26">
        <v>344</v>
      </c>
      <c r="J39" s="15">
        <v>312</v>
      </c>
      <c r="K39" s="26">
        <v>292</v>
      </c>
      <c r="L39" s="26">
        <v>270</v>
      </c>
      <c r="M39" s="26">
        <v>252</v>
      </c>
      <c r="N39" s="26">
        <v>330</v>
      </c>
      <c r="O39" s="26">
        <v>331</v>
      </c>
      <c r="P39" s="26">
        <v>321</v>
      </c>
      <c r="Q39" s="26">
        <v>329</v>
      </c>
      <c r="R39" s="2">
        <v>337</v>
      </c>
      <c r="S39" s="31">
        <v>308</v>
      </c>
      <c r="T39" s="31">
        <v>315</v>
      </c>
    </row>
    <row r="40" spans="1:20">
      <c r="A40" s="34" t="s">
        <v>71</v>
      </c>
      <c r="B40" s="26">
        <v>215</v>
      </c>
      <c r="C40" s="26">
        <v>201</v>
      </c>
      <c r="D40" s="23">
        <v>208</v>
      </c>
      <c r="E40" s="22">
        <v>230</v>
      </c>
      <c r="F40" s="23">
        <v>218</v>
      </c>
      <c r="G40" s="93">
        <v>243</v>
      </c>
      <c r="H40" s="26">
        <v>221</v>
      </c>
      <c r="I40" s="26">
        <v>241</v>
      </c>
      <c r="J40" s="15">
        <v>215</v>
      </c>
      <c r="K40" s="26">
        <v>196</v>
      </c>
      <c r="L40" s="26">
        <v>178</v>
      </c>
      <c r="M40" s="26">
        <v>195</v>
      </c>
      <c r="N40" s="26">
        <v>204</v>
      </c>
      <c r="O40" s="26">
        <v>193</v>
      </c>
      <c r="P40" s="26">
        <v>188</v>
      </c>
      <c r="Q40" s="26">
        <v>192</v>
      </c>
      <c r="R40" s="2">
        <v>202</v>
      </c>
      <c r="S40" s="31">
        <v>186</v>
      </c>
      <c r="T40" s="31">
        <v>178</v>
      </c>
    </row>
    <row r="41" spans="1:20">
      <c r="A41" s="34" t="s">
        <v>72</v>
      </c>
      <c r="B41" s="26">
        <v>193</v>
      </c>
      <c r="C41" s="26">
        <v>233</v>
      </c>
      <c r="D41" s="23">
        <v>196</v>
      </c>
      <c r="E41" s="22">
        <v>205</v>
      </c>
      <c r="F41" s="23">
        <v>207</v>
      </c>
      <c r="G41" s="93">
        <v>207</v>
      </c>
      <c r="H41" s="26">
        <v>206</v>
      </c>
      <c r="I41" s="26">
        <v>186</v>
      </c>
      <c r="J41" s="15">
        <v>183</v>
      </c>
      <c r="K41" s="26">
        <v>195</v>
      </c>
      <c r="L41" s="26">
        <v>171</v>
      </c>
      <c r="M41" s="26">
        <v>183</v>
      </c>
      <c r="N41" s="26">
        <v>198</v>
      </c>
      <c r="O41" s="26">
        <v>194</v>
      </c>
      <c r="P41" s="26">
        <v>194</v>
      </c>
      <c r="Q41" s="26">
        <v>197</v>
      </c>
      <c r="R41" s="2">
        <v>191</v>
      </c>
      <c r="S41" s="31">
        <v>175</v>
      </c>
      <c r="T41" s="31">
        <v>190</v>
      </c>
    </row>
    <row r="42" spans="1:20">
      <c r="A42" s="34" t="s">
        <v>73</v>
      </c>
      <c r="B42" s="26">
        <v>2087</v>
      </c>
      <c r="C42" s="26">
        <v>2015</v>
      </c>
      <c r="D42" s="23">
        <v>1932</v>
      </c>
      <c r="E42" s="22">
        <v>2046</v>
      </c>
      <c r="F42" s="23">
        <v>2009</v>
      </c>
      <c r="G42" s="93">
        <v>1947</v>
      </c>
      <c r="H42" s="26">
        <v>1867</v>
      </c>
      <c r="I42" s="26">
        <v>1839</v>
      </c>
      <c r="J42" s="15">
        <v>1829</v>
      </c>
      <c r="K42" s="26">
        <v>1736</v>
      </c>
      <c r="L42" s="26">
        <v>1704</v>
      </c>
      <c r="M42" s="26">
        <v>1778</v>
      </c>
      <c r="N42" s="26">
        <v>1757</v>
      </c>
      <c r="O42" s="26">
        <v>1677</v>
      </c>
      <c r="P42" s="26">
        <v>1856</v>
      </c>
      <c r="Q42" s="26">
        <v>1809</v>
      </c>
      <c r="R42" s="2">
        <v>1851</v>
      </c>
      <c r="S42" s="31">
        <v>1695</v>
      </c>
      <c r="T42" s="31">
        <v>1692</v>
      </c>
    </row>
    <row r="43" spans="1:20">
      <c r="A43" s="34" t="s">
        <v>74</v>
      </c>
      <c r="B43" s="26">
        <v>468</v>
      </c>
      <c r="C43" s="26">
        <v>468</v>
      </c>
      <c r="D43" s="23">
        <v>438</v>
      </c>
      <c r="E43" s="22">
        <v>446</v>
      </c>
      <c r="F43" s="23">
        <v>456</v>
      </c>
      <c r="G43" s="93">
        <v>427</v>
      </c>
      <c r="H43" s="26">
        <v>500</v>
      </c>
      <c r="I43" s="26">
        <v>430</v>
      </c>
      <c r="J43" s="15">
        <v>378</v>
      </c>
      <c r="K43" s="26">
        <v>394</v>
      </c>
      <c r="L43" s="26">
        <v>362</v>
      </c>
      <c r="M43" s="26">
        <v>376</v>
      </c>
      <c r="N43" s="26">
        <v>356</v>
      </c>
      <c r="O43" s="26">
        <v>402</v>
      </c>
      <c r="P43" s="26">
        <v>372</v>
      </c>
      <c r="Q43" s="26">
        <v>390</v>
      </c>
      <c r="R43" s="2">
        <v>387</v>
      </c>
      <c r="S43" s="31">
        <v>406</v>
      </c>
      <c r="T43" s="31">
        <v>377</v>
      </c>
    </row>
    <row r="44" spans="1:20">
      <c r="A44" s="34" t="s">
        <v>75</v>
      </c>
      <c r="B44" s="26">
        <v>195</v>
      </c>
      <c r="C44" s="26">
        <v>175</v>
      </c>
      <c r="D44" s="23">
        <v>194</v>
      </c>
      <c r="E44" s="22">
        <v>158</v>
      </c>
      <c r="F44" s="23">
        <v>174</v>
      </c>
      <c r="G44" s="93">
        <v>187</v>
      </c>
      <c r="H44" s="26">
        <v>182</v>
      </c>
      <c r="I44" s="26">
        <v>175</v>
      </c>
      <c r="J44" s="15">
        <v>154</v>
      </c>
      <c r="K44" s="26">
        <v>131</v>
      </c>
      <c r="L44" s="26">
        <v>172</v>
      </c>
      <c r="M44" s="26">
        <v>165</v>
      </c>
      <c r="N44" s="26">
        <v>153</v>
      </c>
      <c r="O44" s="26">
        <v>138</v>
      </c>
      <c r="P44" s="26">
        <v>138</v>
      </c>
      <c r="Q44" s="26">
        <v>177</v>
      </c>
      <c r="R44" s="2">
        <v>152</v>
      </c>
      <c r="S44" s="31">
        <v>131</v>
      </c>
      <c r="T44" s="31">
        <v>163</v>
      </c>
    </row>
    <row r="45" spans="1:20">
      <c r="A45" s="34" t="s">
        <v>76</v>
      </c>
      <c r="B45" s="26">
        <v>74</v>
      </c>
      <c r="C45" s="26">
        <v>72</v>
      </c>
      <c r="D45" s="23">
        <v>83</v>
      </c>
      <c r="E45" s="22">
        <v>71</v>
      </c>
      <c r="F45" s="23">
        <v>88</v>
      </c>
      <c r="G45" s="93">
        <v>77</v>
      </c>
      <c r="H45" s="26">
        <v>91</v>
      </c>
      <c r="I45" s="26">
        <v>66</v>
      </c>
      <c r="J45" s="15">
        <v>87</v>
      </c>
      <c r="K45" s="26">
        <v>58</v>
      </c>
      <c r="L45" s="26">
        <v>72</v>
      </c>
      <c r="M45" s="26">
        <v>57</v>
      </c>
      <c r="N45" s="26">
        <v>53</v>
      </c>
      <c r="O45" s="26">
        <v>70</v>
      </c>
      <c r="P45" s="26">
        <v>68</v>
      </c>
      <c r="Q45" s="26">
        <v>63</v>
      </c>
      <c r="R45" s="2">
        <v>56</v>
      </c>
      <c r="S45" s="31">
        <v>77</v>
      </c>
      <c r="T45" s="31">
        <v>69</v>
      </c>
    </row>
    <row r="46" spans="1:20">
      <c r="A46" s="34" t="s">
        <v>77</v>
      </c>
      <c r="B46" s="26">
        <v>420</v>
      </c>
      <c r="C46" s="26">
        <v>398</v>
      </c>
      <c r="D46" s="23">
        <v>431</v>
      </c>
      <c r="E46" s="22">
        <v>445</v>
      </c>
      <c r="F46" s="23">
        <v>404</v>
      </c>
      <c r="G46" s="93">
        <v>400</v>
      </c>
      <c r="H46" s="26">
        <v>376</v>
      </c>
      <c r="I46" s="26">
        <v>408</v>
      </c>
      <c r="J46" s="15">
        <v>333</v>
      </c>
      <c r="K46" s="26">
        <v>370</v>
      </c>
      <c r="L46" s="26">
        <v>350</v>
      </c>
      <c r="M46" s="26">
        <v>376</v>
      </c>
      <c r="N46" s="26">
        <v>344</v>
      </c>
      <c r="O46" s="26">
        <v>405</v>
      </c>
      <c r="P46" s="26">
        <v>311</v>
      </c>
      <c r="Q46" s="26">
        <v>376</v>
      </c>
      <c r="R46" s="2">
        <v>299</v>
      </c>
      <c r="S46" s="31">
        <v>311</v>
      </c>
      <c r="T46" s="31">
        <v>337</v>
      </c>
    </row>
    <row r="47" spans="1:20">
      <c r="A47" s="34" t="s">
        <v>78</v>
      </c>
      <c r="B47" s="26">
        <v>1128</v>
      </c>
      <c r="C47" s="26">
        <v>1166</v>
      </c>
      <c r="D47" s="23">
        <v>1128</v>
      </c>
      <c r="E47" s="22">
        <v>1091</v>
      </c>
      <c r="F47" s="23">
        <v>1123</v>
      </c>
      <c r="G47" s="93">
        <v>1057</v>
      </c>
      <c r="H47" s="26">
        <v>1092</v>
      </c>
      <c r="I47" s="26">
        <v>1012</v>
      </c>
      <c r="J47" s="15">
        <v>989</v>
      </c>
      <c r="K47" s="26">
        <v>910</v>
      </c>
      <c r="L47" s="26">
        <v>950</v>
      </c>
      <c r="M47" s="26">
        <v>1000</v>
      </c>
      <c r="N47" s="26">
        <v>988</v>
      </c>
      <c r="O47" s="26">
        <v>985</v>
      </c>
      <c r="P47" s="26">
        <v>858</v>
      </c>
      <c r="Q47" s="26">
        <v>980</v>
      </c>
      <c r="R47" s="2">
        <v>990</v>
      </c>
      <c r="S47" s="31">
        <v>1008</v>
      </c>
      <c r="T47" s="31">
        <v>950</v>
      </c>
    </row>
    <row r="48" spans="1:20">
      <c r="A48" s="34" t="s">
        <v>79</v>
      </c>
      <c r="B48" s="26">
        <v>1794</v>
      </c>
      <c r="C48" s="26">
        <v>1743</v>
      </c>
      <c r="D48" s="23">
        <v>1869</v>
      </c>
      <c r="E48" s="22">
        <v>1761</v>
      </c>
      <c r="F48" s="23">
        <v>1721</v>
      </c>
      <c r="G48" s="93">
        <v>1698</v>
      </c>
      <c r="H48" s="26">
        <v>1676</v>
      </c>
      <c r="I48" s="26">
        <v>1584</v>
      </c>
      <c r="J48" s="15">
        <v>1665</v>
      </c>
      <c r="K48" s="26">
        <v>1553</v>
      </c>
      <c r="L48" s="26">
        <v>1603</v>
      </c>
      <c r="M48" s="26">
        <v>1596</v>
      </c>
      <c r="N48" s="26">
        <v>1603</v>
      </c>
      <c r="O48" s="26">
        <v>1678</v>
      </c>
      <c r="P48" s="26">
        <v>1568</v>
      </c>
      <c r="Q48" s="26">
        <v>1828</v>
      </c>
      <c r="R48" s="2">
        <v>1764</v>
      </c>
      <c r="S48" s="31">
        <v>1686</v>
      </c>
      <c r="T48" s="31">
        <v>1567</v>
      </c>
    </row>
    <row r="49" spans="1:20">
      <c r="A49" s="34" t="s">
        <v>80</v>
      </c>
      <c r="B49" s="26">
        <v>121</v>
      </c>
      <c r="C49" s="26">
        <v>128</v>
      </c>
      <c r="D49" s="23">
        <v>129</v>
      </c>
      <c r="E49" s="22">
        <v>134</v>
      </c>
      <c r="F49" s="23">
        <v>122</v>
      </c>
      <c r="G49" s="93">
        <v>122</v>
      </c>
      <c r="H49" s="26">
        <v>103</v>
      </c>
      <c r="I49" s="26">
        <v>95</v>
      </c>
      <c r="J49" s="15">
        <v>103</v>
      </c>
      <c r="K49" s="26">
        <v>103</v>
      </c>
      <c r="L49" s="26">
        <v>103</v>
      </c>
      <c r="M49" s="26">
        <v>117</v>
      </c>
      <c r="N49" s="26">
        <v>111</v>
      </c>
      <c r="O49" s="26">
        <v>108</v>
      </c>
      <c r="P49" s="26">
        <v>103</v>
      </c>
      <c r="Q49" s="26">
        <v>107</v>
      </c>
      <c r="R49" s="2">
        <v>112</v>
      </c>
      <c r="S49" s="31">
        <v>110</v>
      </c>
      <c r="T49" s="31">
        <v>115</v>
      </c>
    </row>
    <row r="50" spans="1:20">
      <c r="A50" s="34" t="s">
        <v>81</v>
      </c>
      <c r="B50" s="26">
        <v>4757</v>
      </c>
      <c r="C50" s="26">
        <v>4861</v>
      </c>
      <c r="D50" s="23">
        <v>4630</v>
      </c>
      <c r="E50" s="94">
        <v>4562</v>
      </c>
      <c r="F50" s="23">
        <v>4607</v>
      </c>
      <c r="G50" s="93">
        <v>4541</v>
      </c>
      <c r="H50" s="26">
        <v>4514</v>
      </c>
      <c r="I50" s="26">
        <v>4197</v>
      </c>
      <c r="J50" s="15">
        <v>4274</v>
      </c>
      <c r="K50" s="26">
        <v>4110</v>
      </c>
      <c r="L50" s="26">
        <v>4099</v>
      </c>
      <c r="M50" s="26">
        <v>4289</v>
      </c>
      <c r="N50" s="26">
        <v>4369</v>
      </c>
      <c r="O50" s="26">
        <v>4384</v>
      </c>
      <c r="P50" s="26">
        <v>4498</v>
      </c>
      <c r="Q50" s="26">
        <v>4587</v>
      </c>
      <c r="R50" s="2">
        <v>4771</v>
      </c>
      <c r="S50" s="31">
        <v>4529</v>
      </c>
      <c r="T50" s="31">
        <v>4450</v>
      </c>
    </row>
    <row r="51" spans="1:20">
      <c r="A51" s="34" t="s">
        <v>82</v>
      </c>
      <c r="B51" s="26">
        <v>17</v>
      </c>
      <c r="C51" s="26">
        <v>17</v>
      </c>
      <c r="D51" s="23">
        <v>23</v>
      </c>
      <c r="E51" s="94">
        <v>22</v>
      </c>
      <c r="F51" s="23">
        <v>23</v>
      </c>
      <c r="G51" s="93">
        <v>22</v>
      </c>
      <c r="H51" s="26">
        <v>24</v>
      </c>
      <c r="I51" s="26">
        <v>21</v>
      </c>
      <c r="J51" s="15">
        <v>20</v>
      </c>
      <c r="K51" s="26">
        <v>15</v>
      </c>
      <c r="L51" s="26">
        <v>20</v>
      </c>
      <c r="M51" s="26">
        <v>23</v>
      </c>
      <c r="N51" s="26">
        <v>22</v>
      </c>
      <c r="O51" s="26">
        <v>23</v>
      </c>
      <c r="P51" s="26">
        <v>25</v>
      </c>
      <c r="Q51" s="26">
        <v>17</v>
      </c>
      <c r="R51" s="2">
        <v>26</v>
      </c>
      <c r="S51" s="31">
        <v>26</v>
      </c>
      <c r="T51" s="31">
        <v>26</v>
      </c>
    </row>
    <row r="52" spans="1:20">
      <c r="A52" s="34" t="s">
        <v>83</v>
      </c>
      <c r="B52" s="26">
        <v>75</v>
      </c>
      <c r="C52" s="26">
        <v>86</v>
      </c>
      <c r="D52" s="23">
        <v>60</v>
      </c>
      <c r="E52" s="94">
        <v>79</v>
      </c>
      <c r="F52" s="23">
        <v>67</v>
      </c>
      <c r="G52" s="93">
        <v>73</v>
      </c>
      <c r="H52" s="26">
        <v>70</v>
      </c>
      <c r="I52" s="26">
        <v>60</v>
      </c>
      <c r="J52" s="15">
        <v>63</v>
      </c>
      <c r="K52" s="26">
        <v>54</v>
      </c>
      <c r="L52" s="26">
        <v>67</v>
      </c>
      <c r="M52" s="26">
        <v>54</v>
      </c>
      <c r="N52" s="26">
        <v>53</v>
      </c>
      <c r="O52" s="26">
        <v>47</v>
      </c>
      <c r="P52" s="26">
        <v>53</v>
      </c>
      <c r="Q52" s="26">
        <v>46</v>
      </c>
      <c r="R52" s="2">
        <v>65</v>
      </c>
      <c r="S52" s="31">
        <v>53</v>
      </c>
      <c r="T52" s="31">
        <v>60</v>
      </c>
    </row>
    <row r="53" spans="1:20">
      <c r="A53" s="34" t="s">
        <v>84</v>
      </c>
      <c r="B53" s="26">
        <v>608</v>
      </c>
      <c r="C53" s="26">
        <v>643</v>
      </c>
      <c r="D53" s="23">
        <v>588</v>
      </c>
      <c r="E53" s="94">
        <v>548</v>
      </c>
      <c r="F53" s="23">
        <v>562</v>
      </c>
      <c r="G53" s="93">
        <v>550</v>
      </c>
      <c r="H53" s="26">
        <v>542</v>
      </c>
      <c r="I53" s="26">
        <v>534</v>
      </c>
      <c r="J53" s="15">
        <v>485</v>
      </c>
      <c r="K53" s="26">
        <v>496</v>
      </c>
      <c r="L53" s="26">
        <v>498</v>
      </c>
      <c r="M53" s="26">
        <v>519</v>
      </c>
      <c r="N53" s="26">
        <v>521</v>
      </c>
      <c r="O53" s="26">
        <v>511</v>
      </c>
      <c r="P53" s="26">
        <v>530</v>
      </c>
      <c r="Q53" s="26">
        <v>548</v>
      </c>
      <c r="R53" s="2">
        <v>513</v>
      </c>
      <c r="S53" s="31">
        <v>522</v>
      </c>
      <c r="T53" s="31">
        <v>495</v>
      </c>
    </row>
    <row r="54" spans="1:20">
      <c r="A54" s="34" t="s">
        <v>85</v>
      </c>
      <c r="B54" s="26">
        <v>152</v>
      </c>
      <c r="C54" s="26">
        <v>146</v>
      </c>
      <c r="D54" s="23">
        <v>159</v>
      </c>
      <c r="E54" s="94">
        <v>143</v>
      </c>
      <c r="F54" s="23">
        <v>167</v>
      </c>
      <c r="G54" s="93">
        <v>162</v>
      </c>
      <c r="H54" s="26">
        <v>177</v>
      </c>
      <c r="I54" s="26">
        <v>151</v>
      </c>
      <c r="J54" s="15">
        <v>164</v>
      </c>
      <c r="K54" s="26">
        <v>145</v>
      </c>
      <c r="L54" s="26">
        <v>179</v>
      </c>
      <c r="M54" s="26">
        <v>185</v>
      </c>
      <c r="N54" s="26">
        <v>204</v>
      </c>
      <c r="O54" s="26">
        <v>203</v>
      </c>
      <c r="P54" s="26">
        <v>217</v>
      </c>
      <c r="Q54" s="26">
        <v>222</v>
      </c>
      <c r="R54" s="2">
        <v>200</v>
      </c>
      <c r="S54" s="31">
        <v>215</v>
      </c>
      <c r="T54" s="31">
        <v>212</v>
      </c>
    </row>
    <row r="55" spans="1:20">
      <c r="A55" s="34" t="s">
        <v>86</v>
      </c>
      <c r="B55" s="26">
        <v>479</v>
      </c>
      <c r="C55" s="26">
        <v>549</v>
      </c>
      <c r="D55" s="23">
        <v>552</v>
      </c>
      <c r="E55" s="94">
        <v>504</v>
      </c>
      <c r="F55" s="23">
        <v>514</v>
      </c>
      <c r="G55" s="93">
        <v>547</v>
      </c>
      <c r="H55" s="26">
        <v>507</v>
      </c>
      <c r="I55" s="26">
        <v>507</v>
      </c>
      <c r="J55" s="15">
        <v>460</v>
      </c>
      <c r="K55" s="26">
        <v>469</v>
      </c>
      <c r="L55" s="26">
        <v>451</v>
      </c>
      <c r="M55" s="26">
        <v>466</v>
      </c>
      <c r="N55" s="26">
        <v>477</v>
      </c>
      <c r="O55" s="26">
        <v>464</v>
      </c>
      <c r="P55" s="26">
        <v>465</v>
      </c>
      <c r="Q55" s="26">
        <v>512</v>
      </c>
      <c r="R55" s="2">
        <v>526</v>
      </c>
      <c r="S55" s="31">
        <v>499</v>
      </c>
      <c r="T55" s="31">
        <v>513</v>
      </c>
    </row>
    <row r="56" spans="1:20">
      <c r="A56" s="34" t="s">
        <v>87</v>
      </c>
      <c r="B56" s="26">
        <v>926</v>
      </c>
      <c r="C56" s="26">
        <v>891</v>
      </c>
      <c r="D56" s="23">
        <v>988</v>
      </c>
      <c r="E56" s="94">
        <v>986</v>
      </c>
      <c r="F56" s="23">
        <v>971</v>
      </c>
      <c r="G56" s="93">
        <v>1048</v>
      </c>
      <c r="H56" s="26">
        <v>954</v>
      </c>
      <c r="I56" s="26">
        <v>950</v>
      </c>
      <c r="J56" s="15">
        <v>918</v>
      </c>
      <c r="K56" s="26">
        <v>836</v>
      </c>
      <c r="L56" s="26">
        <v>894</v>
      </c>
      <c r="M56" s="26">
        <v>983</v>
      </c>
      <c r="N56" s="26">
        <v>918</v>
      </c>
      <c r="O56" s="26">
        <v>1003</v>
      </c>
      <c r="P56" s="26">
        <v>1089</v>
      </c>
      <c r="Q56" s="26">
        <v>1013</v>
      </c>
      <c r="R56" s="2">
        <v>1068</v>
      </c>
      <c r="S56" s="31">
        <v>1079</v>
      </c>
      <c r="T56" s="31">
        <v>1079</v>
      </c>
    </row>
    <row r="57" spans="1:20">
      <c r="A57" s="34" t="s">
        <v>88</v>
      </c>
      <c r="B57" s="26">
        <v>39</v>
      </c>
      <c r="C57" s="26">
        <v>50</v>
      </c>
      <c r="D57" s="23">
        <v>47</v>
      </c>
      <c r="E57" s="94">
        <v>36</v>
      </c>
      <c r="F57" s="23">
        <v>46</v>
      </c>
      <c r="G57" s="93">
        <v>45</v>
      </c>
      <c r="H57" s="26">
        <v>43</v>
      </c>
      <c r="I57" s="26">
        <v>32</v>
      </c>
      <c r="J57" s="15">
        <v>30</v>
      </c>
      <c r="K57" s="26">
        <v>34</v>
      </c>
      <c r="L57" s="26">
        <v>31</v>
      </c>
      <c r="M57" s="26">
        <v>38</v>
      </c>
      <c r="N57" s="26">
        <v>36</v>
      </c>
      <c r="O57" s="26">
        <v>39</v>
      </c>
      <c r="P57" s="26">
        <v>32</v>
      </c>
      <c r="Q57" s="26">
        <v>36</v>
      </c>
      <c r="R57" s="2">
        <v>28</v>
      </c>
      <c r="S57" s="31">
        <v>37</v>
      </c>
      <c r="T57" s="31">
        <v>31</v>
      </c>
    </row>
    <row r="58" spans="1:20">
      <c r="A58" s="34" t="s">
        <v>89</v>
      </c>
      <c r="B58" s="26">
        <v>240</v>
      </c>
      <c r="C58" s="26">
        <v>218</v>
      </c>
      <c r="D58" s="23">
        <v>229</v>
      </c>
      <c r="E58" s="94">
        <v>226</v>
      </c>
      <c r="F58" s="23">
        <v>291</v>
      </c>
      <c r="G58" s="93">
        <v>228</v>
      </c>
      <c r="H58" s="26">
        <v>177</v>
      </c>
      <c r="I58" s="26">
        <v>245</v>
      </c>
      <c r="J58" s="15">
        <v>212</v>
      </c>
      <c r="K58" s="26">
        <v>220</v>
      </c>
      <c r="L58" s="26">
        <v>172</v>
      </c>
      <c r="M58" s="26">
        <v>200</v>
      </c>
      <c r="N58" s="26">
        <v>209</v>
      </c>
      <c r="O58" s="26">
        <v>189</v>
      </c>
      <c r="P58" s="26">
        <v>188</v>
      </c>
      <c r="Q58" s="26">
        <v>160</v>
      </c>
      <c r="R58" s="2">
        <v>163</v>
      </c>
      <c r="S58" s="31">
        <v>190</v>
      </c>
      <c r="T58" s="31">
        <v>144</v>
      </c>
    </row>
    <row r="59" spans="1:20">
      <c r="A59" s="34" t="s">
        <v>90</v>
      </c>
      <c r="B59" s="26">
        <v>5503</v>
      </c>
      <c r="C59" s="26">
        <v>5391</v>
      </c>
      <c r="D59" s="23">
        <v>5237</v>
      </c>
      <c r="E59" s="94">
        <v>5260</v>
      </c>
      <c r="F59" s="23">
        <v>5161</v>
      </c>
      <c r="G59" s="93">
        <v>5155</v>
      </c>
      <c r="H59" s="26">
        <v>5032</v>
      </c>
      <c r="I59" s="26">
        <v>4823</v>
      </c>
      <c r="J59" s="15">
        <v>4627</v>
      </c>
      <c r="K59" s="26">
        <v>4327</v>
      </c>
      <c r="L59" s="26">
        <v>4464</v>
      </c>
      <c r="M59" s="26">
        <v>4570</v>
      </c>
      <c r="N59" s="26">
        <v>4716</v>
      </c>
      <c r="O59" s="26">
        <v>4620</v>
      </c>
      <c r="P59" s="26">
        <v>4879</v>
      </c>
      <c r="Q59" s="26">
        <v>5003</v>
      </c>
      <c r="R59" s="2">
        <v>4990</v>
      </c>
      <c r="S59" s="31">
        <v>4890</v>
      </c>
      <c r="T59" s="31">
        <v>4837</v>
      </c>
    </row>
    <row r="60" spans="1:20">
      <c r="A60" s="34" t="s">
        <v>91</v>
      </c>
      <c r="B60" s="26">
        <v>167</v>
      </c>
      <c r="C60" s="26">
        <v>141</v>
      </c>
      <c r="D60" s="23">
        <v>151</v>
      </c>
      <c r="E60" s="95">
        <v>155</v>
      </c>
      <c r="F60" s="23">
        <v>161</v>
      </c>
      <c r="G60" s="93">
        <v>163</v>
      </c>
      <c r="H60" s="26">
        <v>135</v>
      </c>
      <c r="I60" s="26">
        <v>148</v>
      </c>
      <c r="J60" s="15">
        <v>142</v>
      </c>
      <c r="K60" s="26">
        <v>130</v>
      </c>
      <c r="L60" s="26">
        <v>139</v>
      </c>
      <c r="M60" s="26">
        <v>138</v>
      </c>
      <c r="N60" s="26">
        <v>141</v>
      </c>
      <c r="O60" s="26">
        <v>139</v>
      </c>
      <c r="P60" s="26">
        <v>140</v>
      </c>
      <c r="Q60" s="26">
        <v>127</v>
      </c>
      <c r="R60" s="2">
        <v>130</v>
      </c>
      <c r="S60" s="31">
        <v>135</v>
      </c>
      <c r="T60" s="31">
        <v>129</v>
      </c>
    </row>
    <row r="61" spans="1:20">
      <c r="A61" s="34" t="s">
        <v>92</v>
      </c>
      <c r="B61" s="26">
        <v>494</v>
      </c>
      <c r="C61" s="26">
        <v>459</v>
      </c>
      <c r="D61" s="23">
        <v>495</v>
      </c>
      <c r="E61" s="95">
        <v>449</v>
      </c>
      <c r="F61" s="23">
        <v>456</v>
      </c>
      <c r="G61" s="93">
        <v>458</v>
      </c>
      <c r="H61" s="26">
        <v>464</v>
      </c>
      <c r="I61" s="26">
        <v>483</v>
      </c>
      <c r="J61" s="15">
        <v>484</v>
      </c>
      <c r="K61" s="26">
        <v>472</v>
      </c>
      <c r="L61" s="26">
        <v>446</v>
      </c>
      <c r="M61" s="26">
        <v>504</v>
      </c>
      <c r="N61" s="26">
        <v>487</v>
      </c>
      <c r="O61" s="26">
        <v>438</v>
      </c>
      <c r="P61" s="26">
        <v>449</v>
      </c>
      <c r="Q61" s="26">
        <v>407</v>
      </c>
      <c r="R61" s="2">
        <v>421</v>
      </c>
      <c r="S61" s="31">
        <v>403</v>
      </c>
      <c r="T61" s="31">
        <v>409</v>
      </c>
    </row>
    <row r="62" spans="1:20">
      <c r="A62" s="34" t="s">
        <v>93</v>
      </c>
      <c r="B62" s="26">
        <v>231</v>
      </c>
      <c r="C62" s="26">
        <v>237</v>
      </c>
      <c r="D62" s="23">
        <v>232</v>
      </c>
      <c r="E62" s="95">
        <v>244</v>
      </c>
      <c r="F62" s="23">
        <v>222</v>
      </c>
      <c r="G62" s="93">
        <v>252</v>
      </c>
      <c r="H62" s="26">
        <v>219</v>
      </c>
      <c r="I62" s="26">
        <v>249</v>
      </c>
      <c r="J62" s="15">
        <v>198</v>
      </c>
      <c r="K62" s="26">
        <v>183</v>
      </c>
      <c r="L62" s="26">
        <v>206</v>
      </c>
      <c r="M62" s="26">
        <v>188</v>
      </c>
      <c r="N62" s="26">
        <v>214</v>
      </c>
      <c r="O62" s="26">
        <v>204</v>
      </c>
      <c r="P62" s="26">
        <v>198</v>
      </c>
      <c r="Q62" s="26">
        <v>221</v>
      </c>
      <c r="R62" s="2">
        <v>207</v>
      </c>
      <c r="S62" s="31">
        <v>242</v>
      </c>
      <c r="T62" s="31">
        <v>172</v>
      </c>
    </row>
    <row r="63" spans="1:20">
      <c r="A63" s="34" t="s">
        <v>94</v>
      </c>
      <c r="B63" s="26">
        <v>292</v>
      </c>
      <c r="C63" s="26">
        <v>262</v>
      </c>
      <c r="D63" s="23">
        <v>260</v>
      </c>
      <c r="E63" s="95">
        <v>277</v>
      </c>
      <c r="F63" s="23">
        <v>248</v>
      </c>
      <c r="G63" s="93">
        <v>272</v>
      </c>
      <c r="H63" s="26">
        <v>282</v>
      </c>
      <c r="I63" s="26">
        <v>238</v>
      </c>
      <c r="J63" s="15">
        <v>266</v>
      </c>
      <c r="K63" s="26">
        <v>236</v>
      </c>
      <c r="L63" s="26">
        <v>222</v>
      </c>
      <c r="M63" s="26">
        <v>236</v>
      </c>
      <c r="N63" s="26">
        <v>236</v>
      </c>
      <c r="O63" s="26">
        <v>215</v>
      </c>
      <c r="P63" s="26">
        <v>223</v>
      </c>
      <c r="Q63" s="26">
        <v>225</v>
      </c>
      <c r="R63" s="2">
        <v>226</v>
      </c>
      <c r="S63" s="31">
        <v>222</v>
      </c>
      <c r="T63" s="31">
        <v>244</v>
      </c>
    </row>
    <row r="64" spans="1:20">
      <c r="A64" s="34" t="s">
        <v>95</v>
      </c>
      <c r="B64" s="26">
        <v>211</v>
      </c>
      <c r="C64" s="26">
        <v>209</v>
      </c>
      <c r="D64" s="23">
        <v>203</v>
      </c>
      <c r="E64" s="95">
        <v>185</v>
      </c>
      <c r="F64" s="23">
        <v>185</v>
      </c>
      <c r="G64" s="93">
        <v>190</v>
      </c>
      <c r="H64" s="26">
        <v>180</v>
      </c>
      <c r="I64" s="26">
        <v>168</v>
      </c>
      <c r="J64" s="15">
        <v>159</v>
      </c>
      <c r="K64" s="26">
        <v>148</v>
      </c>
      <c r="L64" s="26">
        <v>152</v>
      </c>
      <c r="M64" s="26">
        <v>149</v>
      </c>
      <c r="N64" s="26">
        <v>162</v>
      </c>
      <c r="O64" s="26">
        <v>158</v>
      </c>
      <c r="P64" s="26">
        <v>157</v>
      </c>
      <c r="Q64" s="26">
        <v>138</v>
      </c>
      <c r="R64" s="2">
        <v>150</v>
      </c>
      <c r="S64" s="31">
        <v>134</v>
      </c>
      <c r="T64" s="31">
        <v>144</v>
      </c>
    </row>
    <row r="65" spans="1:20">
      <c r="A65" s="34" t="s">
        <v>96</v>
      </c>
      <c r="B65" s="26">
        <v>617</v>
      </c>
      <c r="C65" s="26">
        <v>595</v>
      </c>
      <c r="D65" s="23">
        <v>611</v>
      </c>
      <c r="E65" s="95">
        <v>601</v>
      </c>
      <c r="F65" s="23">
        <v>580</v>
      </c>
      <c r="G65" s="93">
        <v>590</v>
      </c>
      <c r="H65" s="26">
        <v>600</v>
      </c>
      <c r="I65" s="26">
        <v>564</v>
      </c>
      <c r="J65" s="15">
        <v>541</v>
      </c>
      <c r="K65" s="26">
        <v>520</v>
      </c>
      <c r="L65" s="26">
        <v>514</v>
      </c>
      <c r="M65" s="26">
        <v>553</v>
      </c>
      <c r="N65" s="26">
        <v>539</v>
      </c>
      <c r="O65" s="26">
        <v>545</v>
      </c>
      <c r="P65" s="26">
        <v>557</v>
      </c>
      <c r="Q65" s="26">
        <v>522</v>
      </c>
      <c r="R65" s="2">
        <v>557</v>
      </c>
      <c r="S65" s="31">
        <v>584</v>
      </c>
      <c r="T65" s="31">
        <v>505</v>
      </c>
    </row>
    <row r="66" spans="1:20">
      <c r="A66" s="34" t="s">
        <v>97</v>
      </c>
      <c r="B66" s="26">
        <v>111</v>
      </c>
      <c r="C66" s="26">
        <v>110</v>
      </c>
      <c r="D66" s="23">
        <v>109</v>
      </c>
      <c r="E66" s="95">
        <v>121</v>
      </c>
      <c r="F66" s="23">
        <v>95</v>
      </c>
      <c r="G66" s="93">
        <v>103</v>
      </c>
      <c r="H66" s="26">
        <v>109</v>
      </c>
      <c r="I66" s="26">
        <v>101</v>
      </c>
      <c r="J66" s="15">
        <v>96</v>
      </c>
      <c r="K66" s="26">
        <v>116</v>
      </c>
      <c r="L66" s="26">
        <v>115</v>
      </c>
      <c r="M66" s="26">
        <v>95</v>
      </c>
      <c r="N66" s="26">
        <v>120</v>
      </c>
      <c r="O66" s="26">
        <v>98</v>
      </c>
      <c r="P66" s="26">
        <v>119</v>
      </c>
      <c r="Q66" s="26">
        <v>101</v>
      </c>
      <c r="R66" s="2">
        <v>113</v>
      </c>
      <c r="S66" s="31">
        <v>114</v>
      </c>
      <c r="T66" s="31">
        <v>91</v>
      </c>
    </row>
    <row r="67" spans="1:20">
      <c r="A67" s="34" t="s">
        <v>98</v>
      </c>
      <c r="B67" s="26">
        <v>873</v>
      </c>
      <c r="C67" s="26">
        <v>894</v>
      </c>
      <c r="D67" s="23">
        <v>827</v>
      </c>
      <c r="E67" s="95">
        <v>820</v>
      </c>
      <c r="F67" s="23">
        <v>847</v>
      </c>
      <c r="G67" s="93">
        <v>853</v>
      </c>
      <c r="H67" s="26">
        <v>871</v>
      </c>
      <c r="I67" s="26">
        <v>776</v>
      </c>
      <c r="J67" s="15">
        <v>733</v>
      </c>
      <c r="K67" s="26">
        <v>725</v>
      </c>
      <c r="L67" s="26">
        <v>668</v>
      </c>
      <c r="M67" s="26">
        <v>677</v>
      </c>
      <c r="N67" s="26">
        <v>750</v>
      </c>
      <c r="O67" s="26">
        <v>678</v>
      </c>
      <c r="P67" s="26">
        <v>744</v>
      </c>
      <c r="Q67" s="26">
        <v>755</v>
      </c>
      <c r="R67" s="2">
        <v>765</v>
      </c>
      <c r="S67" s="31">
        <v>833</v>
      </c>
      <c r="T67" s="31">
        <v>763</v>
      </c>
    </row>
    <row r="68" spans="1:20">
      <c r="A68" s="34" t="s">
        <v>99</v>
      </c>
      <c r="B68" s="26">
        <v>513</v>
      </c>
      <c r="C68" s="26">
        <v>492</v>
      </c>
      <c r="D68" s="23">
        <v>464</v>
      </c>
      <c r="E68" s="95">
        <v>489</v>
      </c>
      <c r="F68" s="23">
        <v>491</v>
      </c>
      <c r="G68" s="93">
        <v>501</v>
      </c>
      <c r="H68" s="26">
        <v>416</v>
      </c>
      <c r="I68" s="26">
        <v>487</v>
      </c>
      <c r="J68" s="15">
        <v>461</v>
      </c>
      <c r="K68" s="26">
        <v>434</v>
      </c>
      <c r="L68" s="26">
        <v>454</v>
      </c>
      <c r="M68" s="26">
        <v>435</v>
      </c>
      <c r="N68" s="26">
        <v>481</v>
      </c>
      <c r="O68" s="26">
        <v>397</v>
      </c>
      <c r="P68" s="26">
        <v>425</v>
      </c>
      <c r="Q68" s="26">
        <v>419</v>
      </c>
      <c r="R68" s="2">
        <v>467</v>
      </c>
      <c r="S68" s="31">
        <v>416</v>
      </c>
      <c r="T68" s="31">
        <v>436</v>
      </c>
    </row>
    <row r="69" spans="1:20">
      <c r="A69" s="34" t="s">
        <v>100</v>
      </c>
      <c r="B69" s="26">
        <v>63</v>
      </c>
      <c r="C69" s="26">
        <v>58</v>
      </c>
      <c r="D69" s="23">
        <v>73</v>
      </c>
      <c r="E69" s="94">
        <v>61</v>
      </c>
      <c r="F69" s="23">
        <v>52</v>
      </c>
      <c r="G69" s="93">
        <v>57</v>
      </c>
      <c r="H69" s="26">
        <v>123</v>
      </c>
      <c r="I69" s="26">
        <v>52</v>
      </c>
      <c r="J69" s="15">
        <v>50</v>
      </c>
      <c r="K69" s="26">
        <v>45</v>
      </c>
      <c r="L69" s="26">
        <v>47</v>
      </c>
      <c r="M69" s="26">
        <v>43</v>
      </c>
      <c r="N69" s="26">
        <v>46</v>
      </c>
      <c r="O69" s="26">
        <v>35</v>
      </c>
      <c r="P69" s="26">
        <v>61</v>
      </c>
      <c r="Q69" s="26">
        <v>42</v>
      </c>
      <c r="R69" s="2">
        <v>40</v>
      </c>
      <c r="S69" s="31">
        <v>44</v>
      </c>
      <c r="T69" s="31">
        <v>42</v>
      </c>
    </row>
    <row r="70" spans="1:20">
      <c r="A70" s="34" t="s">
        <v>101</v>
      </c>
      <c r="B70" s="26">
        <v>1341</v>
      </c>
      <c r="C70" s="26">
        <v>1356</v>
      </c>
      <c r="D70" s="23">
        <v>1275</v>
      </c>
      <c r="E70" s="94">
        <v>1289</v>
      </c>
      <c r="F70" s="23">
        <v>1312</v>
      </c>
      <c r="G70" s="93">
        <v>1211</v>
      </c>
      <c r="H70" s="26">
        <v>1201</v>
      </c>
      <c r="I70" s="26">
        <v>1212</v>
      </c>
      <c r="J70" s="15">
        <v>1190</v>
      </c>
      <c r="K70" s="26">
        <v>1067</v>
      </c>
      <c r="L70" s="26">
        <v>1169</v>
      </c>
      <c r="M70" s="26">
        <v>1111</v>
      </c>
      <c r="N70" s="26">
        <v>1125</v>
      </c>
      <c r="O70" s="26">
        <v>1073</v>
      </c>
      <c r="P70" s="26">
        <v>1184</v>
      </c>
      <c r="Q70" s="26">
        <v>1131</v>
      </c>
      <c r="R70" s="2">
        <v>1085</v>
      </c>
      <c r="S70" s="31">
        <v>1074</v>
      </c>
      <c r="T70" s="31">
        <v>1040</v>
      </c>
    </row>
    <row r="71" spans="1:20">
      <c r="A71" s="34" t="s">
        <v>102</v>
      </c>
      <c r="B71" s="26">
        <v>336</v>
      </c>
      <c r="C71" s="26">
        <v>394</v>
      </c>
      <c r="D71" s="23">
        <v>339</v>
      </c>
      <c r="E71" s="94">
        <v>343</v>
      </c>
      <c r="F71" s="23">
        <v>364</v>
      </c>
      <c r="G71" s="93">
        <v>369</v>
      </c>
      <c r="H71" s="26">
        <v>347</v>
      </c>
      <c r="I71" s="26">
        <v>378</v>
      </c>
      <c r="J71" s="15">
        <v>355</v>
      </c>
      <c r="K71" s="26">
        <v>321</v>
      </c>
      <c r="L71" s="26">
        <v>322</v>
      </c>
      <c r="M71" s="26">
        <v>331</v>
      </c>
      <c r="N71" s="26">
        <v>323</v>
      </c>
      <c r="O71" s="26">
        <v>275</v>
      </c>
      <c r="P71" s="26">
        <v>301</v>
      </c>
      <c r="Q71" s="26">
        <v>327</v>
      </c>
      <c r="R71" s="2">
        <v>311</v>
      </c>
      <c r="S71" s="31">
        <v>318</v>
      </c>
      <c r="T71" s="31">
        <v>291</v>
      </c>
    </row>
    <row r="72" spans="1:20">
      <c r="A72" s="34" t="s">
        <v>103</v>
      </c>
      <c r="B72" s="26">
        <v>7789</v>
      </c>
      <c r="C72" s="26">
        <v>7932</v>
      </c>
      <c r="D72" s="23">
        <v>7901</v>
      </c>
      <c r="E72" s="94">
        <v>7292</v>
      </c>
      <c r="F72" s="23">
        <v>7096</v>
      </c>
      <c r="G72" s="93">
        <v>7166</v>
      </c>
      <c r="H72" s="26">
        <v>6861</v>
      </c>
      <c r="I72" s="26">
        <v>6694</v>
      </c>
      <c r="J72" s="15">
        <v>6445</v>
      </c>
      <c r="K72" s="26">
        <v>6420</v>
      </c>
      <c r="L72" s="26">
        <v>6137</v>
      </c>
      <c r="M72" s="26">
        <v>6673</v>
      </c>
      <c r="N72" s="26">
        <v>6644</v>
      </c>
      <c r="O72" s="26">
        <v>6888</v>
      </c>
      <c r="P72" s="26">
        <v>7082</v>
      </c>
      <c r="Q72" s="26">
        <v>7264</v>
      </c>
      <c r="R72" s="2">
        <v>7494</v>
      </c>
      <c r="S72" s="31">
        <v>7127</v>
      </c>
      <c r="T72" s="31">
        <v>7035</v>
      </c>
    </row>
    <row r="73" spans="1:20">
      <c r="A73" s="34" t="s">
        <v>104</v>
      </c>
      <c r="B73" s="26">
        <v>201</v>
      </c>
      <c r="C73" s="26">
        <v>240</v>
      </c>
      <c r="D73" s="23">
        <v>216</v>
      </c>
      <c r="E73" s="94">
        <v>215</v>
      </c>
      <c r="F73" s="23">
        <v>220</v>
      </c>
      <c r="G73" s="93">
        <v>186</v>
      </c>
      <c r="H73" s="26">
        <v>202</v>
      </c>
      <c r="I73" s="26">
        <v>201</v>
      </c>
      <c r="J73" s="15">
        <v>197</v>
      </c>
      <c r="K73" s="26">
        <v>191</v>
      </c>
      <c r="L73" s="26">
        <v>182</v>
      </c>
      <c r="M73" s="26">
        <v>124</v>
      </c>
      <c r="N73" s="26">
        <v>183</v>
      </c>
      <c r="O73" s="26">
        <v>188</v>
      </c>
      <c r="P73" s="26">
        <v>182</v>
      </c>
      <c r="Q73" s="26">
        <v>164</v>
      </c>
      <c r="R73" s="2">
        <v>180</v>
      </c>
      <c r="S73" s="31">
        <v>191</v>
      </c>
      <c r="T73" s="31">
        <v>182</v>
      </c>
    </row>
    <row r="74" spans="1:20">
      <c r="A74" s="34" t="s">
        <v>105</v>
      </c>
      <c r="B74" s="26">
        <v>153</v>
      </c>
      <c r="C74" s="26">
        <v>144</v>
      </c>
      <c r="D74" s="23">
        <v>154</v>
      </c>
      <c r="E74" s="94">
        <v>167</v>
      </c>
      <c r="F74" s="23">
        <v>146</v>
      </c>
      <c r="G74" s="93">
        <v>147</v>
      </c>
      <c r="H74" s="26">
        <v>127</v>
      </c>
      <c r="I74" s="26">
        <v>138</v>
      </c>
      <c r="J74" s="15">
        <v>128</v>
      </c>
      <c r="K74" s="26">
        <v>139</v>
      </c>
      <c r="L74" s="26">
        <v>143</v>
      </c>
      <c r="M74" s="26">
        <v>136</v>
      </c>
      <c r="N74" s="26">
        <v>125</v>
      </c>
      <c r="O74" s="26">
        <v>142</v>
      </c>
      <c r="P74" s="26">
        <v>114</v>
      </c>
      <c r="Q74" s="26">
        <v>136</v>
      </c>
      <c r="R74" s="2">
        <v>138</v>
      </c>
      <c r="S74" s="31">
        <v>103</v>
      </c>
      <c r="T74" s="31">
        <v>119</v>
      </c>
    </row>
    <row r="75" spans="1:20">
      <c r="A75" s="34" t="s">
        <v>106</v>
      </c>
      <c r="B75" s="26">
        <v>46</v>
      </c>
      <c r="C75" s="26">
        <v>44</v>
      </c>
      <c r="D75" s="23">
        <v>37</v>
      </c>
      <c r="E75" s="94">
        <v>50</v>
      </c>
      <c r="F75" s="23">
        <v>44</v>
      </c>
      <c r="G75" s="93">
        <v>43</v>
      </c>
      <c r="H75" s="26">
        <v>27</v>
      </c>
      <c r="I75" s="26">
        <v>44</v>
      </c>
      <c r="J75" s="15">
        <v>41</v>
      </c>
      <c r="K75" s="26">
        <v>35</v>
      </c>
      <c r="L75" s="26">
        <v>37</v>
      </c>
      <c r="M75" s="26">
        <v>38</v>
      </c>
      <c r="N75" s="26">
        <v>26</v>
      </c>
      <c r="O75" s="26">
        <v>26</v>
      </c>
      <c r="P75" s="26">
        <v>27</v>
      </c>
      <c r="Q75" s="26">
        <v>36</v>
      </c>
      <c r="R75" s="2">
        <v>27</v>
      </c>
      <c r="S75" s="31">
        <v>25</v>
      </c>
      <c r="T75" s="31">
        <v>21</v>
      </c>
    </row>
    <row r="76" spans="1:20">
      <c r="A76" s="34" t="s">
        <v>107</v>
      </c>
      <c r="B76" s="26">
        <v>199</v>
      </c>
      <c r="C76" s="26">
        <v>207</v>
      </c>
      <c r="D76" s="23">
        <v>211</v>
      </c>
      <c r="E76" s="94">
        <v>170</v>
      </c>
      <c r="F76" s="23">
        <v>189</v>
      </c>
      <c r="G76" s="93">
        <v>178</v>
      </c>
      <c r="H76" s="26">
        <v>174</v>
      </c>
      <c r="I76" s="26">
        <v>150</v>
      </c>
      <c r="J76" s="15">
        <v>160</v>
      </c>
      <c r="K76" s="26">
        <v>159</v>
      </c>
      <c r="L76" s="26">
        <v>172</v>
      </c>
      <c r="M76" s="26">
        <v>156</v>
      </c>
      <c r="N76" s="26">
        <v>173</v>
      </c>
      <c r="O76" s="26">
        <v>164</v>
      </c>
      <c r="P76" s="26">
        <v>146</v>
      </c>
      <c r="Q76" s="26">
        <v>177</v>
      </c>
      <c r="R76" s="2">
        <v>143</v>
      </c>
      <c r="S76" s="31">
        <v>127</v>
      </c>
      <c r="T76" s="31">
        <v>136</v>
      </c>
    </row>
    <row r="77" spans="1:20">
      <c r="A77" s="34" t="s">
        <v>108</v>
      </c>
      <c r="B77" s="26">
        <v>56</v>
      </c>
      <c r="C77" s="26">
        <v>50</v>
      </c>
      <c r="D77" s="23">
        <v>57</v>
      </c>
      <c r="E77" s="94">
        <v>64</v>
      </c>
      <c r="F77" s="23">
        <v>67</v>
      </c>
      <c r="G77" s="93">
        <v>54</v>
      </c>
      <c r="H77" s="26">
        <v>47</v>
      </c>
      <c r="I77" s="26">
        <v>41</v>
      </c>
      <c r="J77" s="15">
        <v>58</v>
      </c>
      <c r="K77" s="26">
        <v>49</v>
      </c>
      <c r="L77" s="26">
        <v>56</v>
      </c>
      <c r="M77" s="26">
        <v>52</v>
      </c>
      <c r="N77" s="26">
        <v>44</v>
      </c>
      <c r="O77" s="26">
        <v>47</v>
      </c>
      <c r="P77" s="26">
        <v>49</v>
      </c>
      <c r="Q77" s="26">
        <v>36</v>
      </c>
      <c r="R77" s="2">
        <v>49</v>
      </c>
      <c r="S77" s="31">
        <v>42</v>
      </c>
      <c r="T77" s="31">
        <v>40</v>
      </c>
    </row>
    <row r="78" spans="1:20">
      <c r="A78" s="34" t="s">
        <v>109</v>
      </c>
      <c r="B78" s="26">
        <v>195</v>
      </c>
      <c r="C78" s="26">
        <v>197</v>
      </c>
      <c r="D78" s="23">
        <v>196</v>
      </c>
      <c r="E78" s="94">
        <v>164</v>
      </c>
      <c r="F78" s="23">
        <v>162</v>
      </c>
      <c r="G78" s="93">
        <v>181</v>
      </c>
      <c r="H78" s="26">
        <v>186</v>
      </c>
      <c r="I78" s="26">
        <v>173</v>
      </c>
      <c r="J78" s="15">
        <v>167</v>
      </c>
      <c r="K78" s="26">
        <v>157</v>
      </c>
      <c r="L78" s="26">
        <v>407</v>
      </c>
      <c r="M78" s="26">
        <v>180</v>
      </c>
      <c r="N78" s="26">
        <v>176</v>
      </c>
      <c r="O78" s="26">
        <v>165</v>
      </c>
      <c r="P78" s="26">
        <v>178</v>
      </c>
      <c r="Q78" s="26">
        <v>177</v>
      </c>
      <c r="R78" s="2">
        <v>183</v>
      </c>
      <c r="S78" s="31">
        <v>165</v>
      </c>
      <c r="T78" s="31">
        <v>180</v>
      </c>
    </row>
    <row r="79" spans="1:20">
      <c r="A79" s="34" t="s">
        <v>110</v>
      </c>
      <c r="B79" s="26">
        <v>1776</v>
      </c>
      <c r="C79" s="26">
        <v>1749</v>
      </c>
      <c r="D79" s="23">
        <v>1783</v>
      </c>
      <c r="E79" s="94">
        <v>1767</v>
      </c>
      <c r="F79" s="23">
        <v>1633</v>
      </c>
      <c r="G79" s="93">
        <v>1808</v>
      </c>
      <c r="H79" s="26">
        <v>1662</v>
      </c>
      <c r="I79" s="26">
        <v>1694</v>
      </c>
      <c r="J79" s="44">
        <v>1681</v>
      </c>
      <c r="K79" s="26">
        <v>1538</v>
      </c>
      <c r="L79" s="26">
        <v>1582</v>
      </c>
      <c r="M79" s="26">
        <v>1866</v>
      </c>
      <c r="N79" s="26">
        <v>1890</v>
      </c>
      <c r="O79" s="26">
        <v>1810</v>
      </c>
      <c r="P79" s="26">
        <v>1817</v>
      </c>
      <c r="Q79" s="26">
        <v>1849</v>
      </c>
      <c r="R79" s="2">
        <v>1864</v>
      </c>
      <c r="S79" s="31">
        <v>1814</v>
      </c>
      <c r="T79" s="31">
        <v>1731</v>
      </c>
    </row>
    <row r="80" spans="1:20">
      <c r="A80" s="34" t="s">
        <v>111</v>
      </c>
      <c r="B80" s="26">
        <v>93</v>
      </c>
      <c r="C80" s="26">
        <v>73</v>
      </c>
      <c r="D80" s="23">
        <v>76</v>
      </c>
      <c r="E80" s="94">
        <v>65</v>
      </c>
      <c r="F80" s="23">
        <v>84</v>
      </c>
      <c r="G80" s="93">
        <v>73</v>
      </c>
      <c r="H80" s="26">
        <v>74</v>
      </c>
      <c r="I80" s="26">
        <v>76</v>
      </c>
      <c r="J80" s="44">
        <v>58</v>
      </c>
      <c r="K80" s="26">
        <v>55</v>
      </c>
      <c r="L80" s="26">
        <v>61</v>
      </c>
      <c r="M80" s="26">
        <v>75</v>
      </c>
      <c r="N80" s="26">
        <v>69</v>
      </c>
      <c r="O80" s="26">
        <v>63</v>
      </c>
      <c r="P80" s="26">
        <v>59</v>
      </c>
      <c r="Q80" s="26">
        <v>67</v>
      </c>
      <c r="R80" s="2">
        <v>79</v>
      </c>
      <c r="S80" s="31">
        <v>63</v>
      </c>
      <c r="T80" s="31">
        <v>58</v>
      </c>
    </row>
    <row r="81" spans="1:20">
      <c r="A81" s="34" t="s">
        <v>112</v>
      </c>
      <c r="B81" s="26">
        <v>161</v>
      </c>
      <c r="C81" s="26">
        <v>139</v>
      </c>
      <c r="D81" s="23">
        <v>152</v>
      </c>
      <c r="E81" s="94">
        <v>137</v>
      </c>
      <c r="F81" s="23">
        <v>154</v>
      </c>
      <c r="G81" s="93">
        <v>142</v>
      </c>
      <c r="H81" s="26">
        <v>144</v>
      </c>
      <c r="I81" s="26">
        <v>110</v>
      </c>
      <c r="J81" s="44">
        <v>123</v>
      </c>
      <c r="K81" s="26">
        <v>116</v>
      </c>
      <c r="L81" s="26">
        <v>121</v>
      </c>
      <c r="M81" s="26">
        <v>134</v>
      </c>
      <c r="N81" s="26">
        <v>113</v>
      </c>
      <c r="O81" s="26">
        <v>112</v>
      </c>
      <c r="P81" s="26">
        <v>110</v>
      </c>
      <c r="Q81" s="26">
        <v>147</v>
      </c>
      <c r="R81" s="2">
        <v>148</v>
      </c>
      <c r="S81" s="31">
        <v>134</v>
      </c>
      <c r="T81" s="31">
        <v>125</v>
      </c>
    </row>
    <row r="82" spans="1:20">
      <c r="A82" s="34" t="s">
        <v>113</v>
      </c>
      <c r="B82" s="26">
        <v>1405</v>
      </c>
      <c r="C82" s="26">
        <v>1363</v>
      </c>
      <c r="D82" s="23">
        <v>1258</v>
      </c>
      <c r="E82" s="94">
        <v>1252</v>
      </c>
      <c r="F82" s="23">
        <v>1237</v>
      </c>
      <c r="G82" s="93">
        <v>1173</v>
      </c>
      <c r="H82" s="26">
        <v>1171</v>
      </c>
      <c r="I82" s="26">
        <v>1165</v>
      </c>
      <c r="J82" s="44">
        <v>1087</v>
      </c>
      <c r="K82" s="26">
        <v>1035</v>
      </c>
      <c r="L82" s="26">
        <v>1029</v>
      </c>
      <c r="M82" s="26">
        <v>1207</v>
      </c>
      <c r="N82" s="26">
        <v>1130</v>
      </c>
      <c r="O82" s="26">
        <v>1077</v>
      </c>
      <c r="P82" s="26">
        <v>1074</v>
      </c>
      <c r="Q82" s="26">
        <v>1032</v>
      </c>
      <c r="R82" s="2">
        <v>1146</v>
      </c>
      <c r="S82" s="31">
        <v>1086</v>
      </c>
      <c r="T82" s="31">
        <v>963</v>
      </c>
    </row>
    <row r="83" spans="1:20">
      <c r="A83" s="34" t="s">
        <v>114</v>
      </c>
      <c r="B83" s="26">
        <v>1221</v>
      </c>
      <c r="C83" s="26">
        <v>1194</v>
      </c>
      <c r="D83" s="23">
        <v>1122</v>
      </c>
      <c r="E83" s="94">
        <v>1083</v>
      </c>
      <c r="F83" s="23">
        <v>1037</v>
      </c>
      <c r="G83" s="93">
        <v>1051</v>
      </c>
      <c r="H83" s="26">
        <v>1078</v>
      </c>
      <c r="I83" s="26">
        <v>908</v>
      </c>
      <c r="J83" s="44">
        <v>909</v>
      </c>
      <c r="K83" s="26">
        <v>868</v>
      </c>
      <c r="L83" s="26">
        <v>851</v>
      </c>
      <c r="M83" s="26">
        <v>921</v>
      </c>
      <c r="N83" s="26">
        <v>895</v>
      </c>
      <c r="O83" s="26">
        <v>858</v>
      </c>
      <c r="P83" s="26">
        <v>913</v>
      </c>
      <c r="Q83" s="26">
        <v>942</v>
      </c>
      <c r="R83" s="2">
        <v>936</v>
      </c>
      <c r="S83" s="31">
        <v>923</v>
      </c>
      <c r="T83" s="31">
        <v>891</v>
      </c>
    </row>
    <row r="84" spans="1:20">
      <c r="A84" s="34" t="s">
        <v>115</v>
      </c>
      <c r="B84" s="26">
        <v>484</v>
      </c>
      <c r="C84" s="26">
        <v>503</v>
      </c>
      <c r="D84" s="23">
        <v>490</v>
      </c>
      <c r="E84" s="94">
        <v>456</v>
      </c>
      <c r="F84" s="23">
        <v>511</v>
      </c>
      <c r="G84" s="93">
        <v>485</v>
      </c>
      <c r="H84" s="26">
        <v>500</v>
      </c>
      <c r="I84" s="26">
        <v>483</v>
      </c>
      <c r="J84" s="44">
        <v>462</v>
      </c>
      <c r="K84" s="26">
        <v>409</v>
      </c>
      <c r="L84" s="26">
        <v>450</v>
      </c>
      <c r="M84" s="26">
        <v>451</v>
      </c>
      <c r="N84" s="26">
        <v>441</v>
      </c>
      <c r="O84" s="26">
        <v>450</v>
      </c>
      <c r="P84" s="26">
        <v>456</v>
      </c>
      <c r="Q84" s="26">
        <v>465</v>
      </c>
      <c r="R84" s="2">
        <v>454</v>
      </c>
      <c r="S84" s="31">
        <v>437</v>
      </c>
      <c r="T84" s="31">
        <v>414</v>
      </c>
    </row>
    <row r="85" spans="1:20">
      <c r="A85" s="34" t="s">
        <v>116</v>
      </c>
      <c r="B85" s="26">
        <v>310</v>
      </c>
      <c r="C85" s="26">
        <v>295</v>
      </c>
      <c r="D85" s="23">
        <v>281</v>
      </c>
      <c r="E85" s="94">
        <v>281</v>
      </c>
      <c r="F85" s="23">
        <v>291</v>
      </c>
      <c r="G85" s="93">
        <v>282</v>
      </c>
      <c r="H85" s="26">
        <v>265</v>
      </c>
      <c r="I85" s="26">
        <v>294</v>
      </c>
      <c r="J85" s="44">
        <v>260</v>
      </c>
      <c r="K85" s="26">
        <v>246</v>
      </c>
      <c r="L85" s="26">
        <v>220</v>
      </c>
      <c r="M85" s="26">
        <v>213</v>
      </c>
      <c r="N85" s="26">
        <v>241</v>
      </c>
      <c r="O85" s="26">
        <v>233</v>
      </c>
      <c r="P85" s="26">
        <v>222</v>
      </c>
      <c r="Q85" s="26">
        <v>231</v>
      </c>
      <c r="R85" s="2">
        <v>213</v>
      </c>
      <c r="S85" s="31">
        <v>209</v>
      </c>
      <c r="T85" s="31">
        <v>210</v>
      </c>
    </row>
    <row r="86" spans="1:20">
      <c r="A86" s="34" t="s">
        <v>117</v>
      </c>
      <c r="B86" s="26">
        <v>78</v>
      </c>
      <c r="C86" s="26">
        <v>51</v>
      </c>
      <c r="D86" s="23">
        <v>61</v>
      </c>
      <c r="E86" s="94">
        <v>82</v>
      </c>
      <c r="F86" s="23">
        <v>45</v>
      </c>
      <c r="G86" s="93">
        <v>53</v>
      </c>
      <c r="H86" s="26">
        <v>49</v>
      </c>
      <c r="I86" s="26">
        <v>55</v>
      </c>
      <c r="J86" s="44">
        <v>45</v>
      </c>
      <c r="K86" s="26">
        <v>45</v>
      </c>
      <c r="L86" s="26">
        <v>52</v>
      </c>
      <c r="M86" s="26">
        <v>36</v>
      </c>
      <c r="N86" s="26">
        <v>42</v>
      </c>
      <c r="O86" s="26">
        <v>44</v>
      </c>
      <c r="P86" s="26">
        <v>42</v>
      </c>
      <c r="Q86" s="26">
        <v>35</v>
      </c>
      <c r="R86" s="2">
        <v>41</v>
      </c>
      <c r="S86" s="31">
        <v>45</v>
      </c>
      <c r="T86" s="31">
        <v>48</v>
      </c>
    </row>
    <row r="87" spans="1:20">
      <c r="A87" s="34" t="s">
        <v>118</v>
      </c>
      <c r="B87" s="26">
        <v>562</v>
      </c>
      <c r="C87" s="26">
        <v>537</v>
      </c>
      <c r="D87" s="23">
        <v>520</v>
      </c>
      <c r="E87" s="94">
        <v>502</v>
      </c>
      <c r="F87" s="23">
        <v>479</v>
      </c>
      <c r="G87" s="93">
        <v>489</v>
      </c>
      <c r="H87" s="26">
        <v>534</v>
      </c>
      <c r="I87" s="26">
        <v>497</v>
      </c>
      <c r="J87" s="44">
        <v>368</v>
      </c>
      <c r="K87" s="26">
        <v>422</v>
      </c>
      <c r="L87" s="26">
        <v>439</v>
      </c>
      <c r="M87" s="26">
        <v>385</v>
      </c>
      <c r="N87" s="26">
        <v>452</v>
      </c>
      <c r="O87" s="26">
        <v>421</v>
      </c>
      <c r="P87" s="26">
        <v>453</v>
      </c>
      <c r="Q87" s="26">
        <v>442</v>
      </c>
      <c r="R87" s="2">
        <v>434</v>
      </c>
      <c r="S87" s="31">
        <v>456</v>
      </c>
      <c r="T87" s="31">
        <v>412</v>
      </c>
    </row>
    <row r="88" spans="1:20">
      <c r="A88" s="34" t="s">
        <v>119</v>
      </c>
      <c r="B88" s="26">
        <v>418</v>
      </c>
      <c r="C88" s="26">
        <v>374</v>
      </c>
      <c r="D88" s="23">
        <v>410</v>
      </c>
      <c r="E88" s="94">
        <v>383</v>
      </c>
      <c r="F88" s="23">
        <v>436</v>
      </c>
      <c r="G88" s="93">
        <v>398</v>
      </c>
      <c r="H88" s="26">
        <v>361</v>
      </c>
      <c r="I88" s="26">
        <v>354</v>
      </c>
      <c r="J88" s="44">
        <v>352</v>
      </c>
      <c r="K88" s="26">
        <v>325</v>
      </c>
      <c r="L88" s="26">
        <v>349</v>
      </c>
      <c r="M88" s="26">
        <v>367</v>
      </c>
      <c r="N88" s="26">
        <v>320</v>
      </c>
      <c r="O88" s="26">
        <v>326</v>
      </c>
      <c r="P88" s="26">
        <v>320</v>
      </c>
      <c r="Q88" s="26">
        <v>330</v>
      </c>
      <c r="R88" s="2">
        <v>348</v>
      </c>
      <c r="S88" s="31">
        <v>326</v>
      </c>
      <c r="T88" s="31">
        <v>297</v>
      </c>
    </row>
    <row r="89" spans="1:20">
      <c r="A89" s="34" t="s">
        <v>120</v>
      </c>
      <c r="B89" s="26">
        <v>541</v>
      </c>
      <c r="C89" s="26">
        <v>567</v>
      </c>
      <c r="D89" s="23">
        <v>547</v>
      </c>
      <c r="E89" s="94">
        <v>595</v>
      </c>
      <c r="F89" s="23">
        <v>495</v>
      </c>
      <c r="G89" s="93">
        <v>541</v>
      </c>
      <c r="H89" s="26">
        <v>568</v>
      </c>
      <c r="I89" s="26">
        <v>484</v>
      </c>
      <c r="J89" s="44">
        <v>474</v>
      </c>
      <c r="K89" s="26">
        <v>494</v>
      </c>
      <c r="L89" s="26">
        <v>509</v>
      </c>
      <c r="M89" s="26">
        <v>515</v>
      </c>
      <c r="N89" s="26">
        <v>524</v>
      </c>
      <c r="O89" s="26">
        <v>496</v>
      </c>
      <c r="P89" s="26">
        <v>499</v>
      </c>
      <c r="Q89" s="26">
        <v>517</v>
      </c>
      <c r="R89" s="2">
        <v>489</v>
      </c>
      <c r="S89" s="31">
        <v>525</v>
      </c>
      <c r="T89" s="31">
        <v>499</v>
      </c>
    </row>
    <row r="90" spans="1:20">
      <c r="A90" s="34" t="s">
        <v>121</v>
      </c>
      <c r="B90" s="26">
        <v>1998</v>
      </c>
      <c r="C90" s="26">
        <v>2081</v>
      </c>
      <c r="D90" s="23">
        <v>2020</v>
      </c>
      <c r="E90" s="94">
        <v>1978</v>
      </c>
      <c r="F90" s="23">
        <v>1937</v>
      </c>
      <c r="G90" s="93">
        <v>1960</v>
      </c>
      <c r="H90" s="26">
        <v>1850</v>
      </c>
      <c r="I90" s="26">
        <v>1818</v>
      </c>
      <c r="J90" s="44">
        <v>1695</v>
      </c>
      <c r="K90" s="26">
        <v>1726</v>
      </c>
      <c r="L90" s="26">
        <v>1729</v>
      </c>
      <c r="M90" s="26">
        <v>1941</v>
      </c>
      <c r="N90" s="26">
        <v>1808</v>
      </c>
      <c r="O90" s="26">
        <v>1891</v>
      </c>
      <c r="P90" s="26">
        <v>1956</v>
      </c>
      <c r="Q90" s="26">
        <v>2172</v>
      </c>
      <c r="R90" s="2">
        <v>2103</v>
      </c>
      <c r="S90" s="31">
        <v>2103</v>
      </c>
      <c r="T90" s="31">
        <v>1893</v>
      </c>
    </row>
    <row r="91" spans="1:20">
      <c r="A91" s="34" t="s">
        <v>122</v>
      </c>
      <c r="B91" s="26">
        <v>9840</v>
      </c>
      <c r="C91" s="26">
        <v>10111</v>
      </c>
      <c r="D91" s="23">
        <v>9593</v>
      </c>
      <c r="E91" s="94">
        <v>9002</v>
      </c>
      <c r="F91" s="23">
        <v>8348</v>
      </c>
      <c r="G91" s="93">
        <v>8078</v>
      </c>
      <c r="H91" s="26">
        <v>7705</v>
      </c>
      <c r="I91" s="26">
        <v>7211</v>
      </c>
      <c r="J91" s="44">
        <v>7136</v>
      </c>
      <c r="K91" s="26">
        <v>7098</v>
      </c>
      <c r="L91" s="26">
        <v>7204</v>
      </c>
      <c r="M91" s="26">
        <v>7357</v>
      </c>
      <c r="N91" s="26">
        <v>7587</v>
      </c>
      <c r="O91" s="26">
        <v>7038</v>
      </c>
      <c r="P91" s="26">
        <v>7497</v>
      </c>
      <c r="Q91" s="26">
        <v>7823</v>
      </c>
      <c r="R91" s="2">
        <v>8196</v>
      </c>
      <c r="S91" s="31">
        <v>7968</v>
      </c>
      <c r="T91" s="31">
        <v>7821</v>
      </c>
    </row>
    <row r="92" spans="1:20">
      <c r="A92" s="34" t="s">
        <v>123</v>
      </c>
      <c r="B92" s="26">
        <v>258</v>
      </c>
      <c r="C92" s="26">
        <v>282</v>
      </c>
      <c r="D92" s="23">
        <v>250</v>
      </c>
      <c r="E92" s="94">
        <v>249</v>
      </c>
      <c r="F92" s="23">
        <v>303</v>
      </c>
      <c r="G92" s="93">
        <v>237</v>
      </c>
      <c r="H92" s="26">
        <v>274</v>
      </c>
      <c r="I92" s="26">
        <v>241</v>
      </c>
      <c r="J92" s="44">
        <v>253</v>
      </c>
      <c r="K92" s="26">
        <v>231</v>
      </c>
      <c r="L92" s="26">
        <v>234</v>
      </c>
      <c r="M92" s="26">
        <v>259</v>
      </c>
      <c r="N92" s="26">
        <v>213</v>
      </c>
      <c r="O92" s="26">
        <v>222</v>
      </c>
      <c r="P92" s="26">
        <v>258</v>
      </c>
      <c r="Q92" s="26">
        <v>256</v>
      </c>
      <c r="R92" s="2">
        <v>225</v>
      </c>
      <c r="S92" s="31">
        <v>243</v>
      </c>
      <c r="T92" s="31">
        <v>251</v>
      </c>
    </row>
    <row r="93" spans="1:20">
      <c r="A93" s="59"/>
      <c r="B93" s="59"/>
      <c r="C93" s="63"/>
      <c r="D93" s="96"/>
      <c r="E93" s="97"/>
      <c r="F93" s="97"/>
      <c r="G93" s="97"/>
      <c r="H93" s="96"/>
      <c r="I93" s="96"/>
      <c r="J93" s="96"/>
      <c r="K93" s="59"/>
      <c r="L93" s="59"/>
      <c r="M93" s="59"/>
      <c r="N93" s="59"/>
      <c r="O93" s="59"/>
      <c r="P93" s="59"/>
      <c r="Q93" s="59"/>
      <c r="R93" s="59"/>
      <c r="S93" s="59"/>
      <c r="T93" s="59"/>
    </row>
    <row r="95" spans="1:20">
      <c r="A95" s="2" t="s">
        <v>296</v>
      </c>
    </row>
    <row r="96" spans="1:20">
      <c r="A96" s="60"/>
    </row>
  </sheetData>
  <mergeCells count="3">
    <mergeCell ref="A3:Q3"/>
    <mergeCell ref="A4:Q4"/>
    <mergeCell ref="A2:Q2"/>
  </mergeCells>
  <phoneticPr fontId="0" type="noConversion"/>
  <printOptions horizontalCentered="1"/>
  <pageMargins left="0" right="0" top="0.5" bottom="0.5" header="0.25" footer="0.2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T98"/>
  <sheetViews>
    <sheetView workbookViewId="0">
      <selection activeCell="A4" sqref="A4:Q4"/>
    </sheetView>
  </sheetViews>
  <sheetFormatPr defaultRowHeight="15"/>
  <cols>
    <col min="1" max="1" width="14.875" style="2" customWidth="1"/>
    <col min="2" max="17" width="7" style="2" customWidth="1"/>
    <col min="18" max="16384" width="9" style="2"/>
  </cols>
  <sheetData>
    <row r="2" spans="1:20">
      <c r="A2" s="260" t="s">
        <v>213</v>
      </c>
      <c r="B2" s="260"/>
      <c r="C2" s="260"/>
      <c r="D2" s="260"/>
      <c r="E2" s="260"/>
      <c r="F2" s="260"/>
      <c r="G2" s="260"/>
      <c r="H2" s="260"/>
      <c r="I2" s="260"/>
      <c r="J2" s="260"/>
      <c r="K2" s="260"/>
      <c r="L2" s="260"/>
      <c r="M2" s="260"/>
      <c r="N2" s="260"/>
      <c r="O2" s="260"/>
      <c r="P2" s="260"/>
      <c r="Q2" s="260"/>
    </row>
    <row r="3" spans="1:20" ht="18" customHeight="1">
      <c r="A3" s="287" t="s">
        <v>142</v>
      </c>
      <c r="B3" s="287"/>
      <c r="C3" s="287"/>
      <c r="D3" s="287"/>
      <c r="E3" s="287"/>
      <c r="F3" s="287"/>
      <c r="G3" s="287"/>
      <c r="H3" s="287"/>
      <c r="I3" s="287"/>
      <c r="J3" s="287"/>
      <c r="K3" s="287"/>
      <c r="L3" s="287"/>
      <c r="M3" s="287"/>
      <c r="N3" s="287"/>
      <c r="O3" s="287"/>
      <c r="P3" s="287"/>
      <c r="Q3" s="287"/>
    </row>
    <row r="4" spans="1:20" ht="16.5" customHeight="1">
      <c r="A4" s="287" t="s">
        <v>295</v>
      </c>
      <c r="B4" s="287"/>
      <c r="C4" s="287"/>
      <c r="D4" s="287"/>
      <c r="E4" s="287"/>
      <c r="F4" s="287"/>
      <c r="G4" s="287"/>
      <c r="H4" s="287"/>
      <c r="I4" s="287"/>
      <c r="J4" s="287"/>
      <c r="K4" s="287"/>
      <c r="L4" s="287"/>
      <c r="M4" s="287"/>
      <c r="N4" s="287"/>
      <c r="O4" s="287"/>
      <c r="P4" s="287"/>
      <c r="Q4" s="287"/>
    </row>
    <row r="6" spans="1:20" ht="19.5" customHeight="1">
      <c r="A6" s="20" t="s">
        <v>141</v>
      </c>
      <c r="B6" s="20">
        <v>2000</v>
      </c>
      <c r="C6" s="21">
        <v>2001</v>
      </c>
      <c r="D6" s="21">
        <v>2002</v>
      </c>
      <c r="E6" s="21">
        <v>2003</v>
      </c>
      <c r="F6" s="21">
        <v>2004</v>
      </c>
      <c r="G6" s="21">
        <v>2005</v>
      </c>
      <c r="H6" s="21">
        <v>2006</v>
      </c>
      <c r="I6" s="21">
        <v>2007</v>
      </c>
      <c r="J6" s="21">
        <v>2008</v>
      </c>
      <c r="K6" s="20">
        <v>2009</v>
      </c>
      <c r="L6" s="20">
        <v>2010</v>
      </c>
      <c r="M6" s="20">
        <v>2011</v>
      </c>
      <c r="N6" s="20">
        <v>2012</v>
      </c>
      <c r="O6" s="20">
        <v>2013</v>
      </c>
      <c r="P6" s="20">
        <v>2014</v>
      </c>
      <c r="Q6" s="20">
        <v>2015</v>
      </c>
      <c r="R6" s="47">
        <v>2016</v>
      </c>
      <c r="S6" s="47">
        <v>2017</v>
      </c>
      <c r="T6" s="47">
        <v>2018</v>
      </c>
    </row>
    <row r="7" spans="1:20">
      <c r="A7" s="31"/>
      <c r="B7" s="57"/>
      <c r="C7" s="57"/>
      <c r="D7" s="57"/>
      <c r="E7" s="57"/>
      <c r="F7" s="57"/>
      <c r="G7" s="57"/>
      <c r="H7" s="57"/>
      <c r="I7" s="57"/>
      <c r="J7" s="57"/>
      <c r="K7" s="31"/>
      <c r="L7" s="31"/>
      <c r="M7" s="31"/>
      <c r="N7" s="31"/>
      <c r="O7" s="31"/>
      <c r="P7" s="31"/>
      <c r="Q7" s="31"/>
      <c r="R7" s="31"/>
      <c r="S7" s="31"/>
      <c r="T7" s="31"/>
    </row>
    <row r="8" spans="1:20">
      <c r="A8" s="34" t="s">
        <v>34</v>
      </c>
      <c r="B8" s="98">
        <v>13.3</v>
      </c>
      <c r="C8" s="98">
        <v>13.4</v>
      </c>
      <c r="D8" s="98">
        <v>13</v>
      </c>
      <c r="E8" s="98">
        <v>12.5</v>
      </c>
      <c r="F8" s="98">
        <v>12.3</v>
      </c>
      <c r="G8" s="99">
        <v>12.1</v>
      </c>
      <c r="H8" s="98">
        <v>11.8</v>
      </c>
      <c r="I8" s="98">
        <v>11.3</v>
      </c>
      <c r="J8" s="98">
        <v>11.1</v>
      </c>
      <c r="K8" s="29">
        <v>10.7</v>
      </c>
      <c r="L8" s="29">
        <v>10.8</v>
      </c>
      <c r="M8" s="29">
        <v>11.4</v>
      </c>
      <c r="N8" s="29">
        <v>11.4</v>
      </c>
      <c r="O8" s="29">
        <v>11.2</v>
      </c>
      <c r="P8" s="29">
        <v>11.5</v>
      </c>
      <c r="Q8" s="29">
        <v>11.9</v>
      </c>
      <c r="R8" s="226">
        <v>12</v>
      </c>
      <c r="S8" s="226">
        <v>11.7</v>
      </c>
      <c r="T8" s="31">
        <v>11.3</v>
      </c>
    </row>
    <row r="9" spans="1:20">
      <c r="A9" s="31"/>
      <c r="B9" s="92"/>
      <c r="C9" s="92"/>
      <c r="D9" s="98"/>
      <c r="E9" s="98"/>
      <c r="F9" s="28"/>
      <c r="G9" s="99"/>
      <c r="H9" s="57"/>
      <c r="I9" s="57"/>
      <c r="J9" s="100"/>
      <c r="K9" s="29"/>
      <c r="L9" s="29"/>
      <c r="M9" s="29"/>
      <c r="N9" s="29"/>
      <c r="O9" s="29"/>
      <c r="P9" s="29"/>
      <c r="Q9" s="29"/>
      <c r="R9" s="226"/>
      <c r="S9" s="226"/>
      <c r="T9" s="31"/>
    </row>
    <row r="10" spans="1:20">
      <c r="A10" s="34" t="s">
        <v>41</v>
      </c>
      <c r="B10" s="98">
        <v>11.8</v>
      </c>
      <c r="C10" s="98">
        <v>10.3</v>
      </c>
      <c r="D10" s="98">
        <v>8.1999999999999993</v>
      </c>
      <c r="E10" s="98">
        <v>10.199999999999999</v>
      </c>
      <c r="F10" s="98">
        <v>8.8000000000000007</v>
      </c>
      <c r="G10" s="99">
        <v>13</v>
      </c>
      <c r="H10" s="98">
        <v>9.9</v>
      </c>
      <c r="I10" s="98">
        <v>9.9</v>
      </c>
      <c r="J10" s="98">
        <v>8.8000000000000007</v>
      </c>
      <c r="K10" s="29">
        <v>9.9</v>
      </c>
      <c r="L10" s="29">
        <v>10.1</v>
      </c>
      <c r="M10" s="29">
        <v>8</v>
      </c>
      <c r="N10" s="29">
        <v>9.4</v>
      </c>
      <c r="O10" s="29">
        <v>10</v>
      </c>
      <c r="P10" s="29">
        <v>8.6</v>
      </c>
      <c r="Q10" s="29">
        <v>8.9</v>
      </c>
      <c r="R10" s="226">
        <v>11.6</v>
      </c>
      <c r="S10" s="226">
        <v>10.4</v>
      </c>
      <c r="T10" s="31">
        <v>10.199999999999999</v>
      </c>
    </row>
    <row r="11" spans="1:20">
      <c r="A11" s="34" t="s">
        <v>42</v>
      </c>
      <c r="B11" s="98">
        <v>14.2</v>
      </c>
      <c r="C11" s="98">
        <v>10.8</v>
      </c>
      <c r="D11" s="98">
        <v>13.3</v>
      </c>
      <c r="E11" s="98">
        <v>13.3</v>
      </c>
      <c r="F11" s="98">
        <v>10.199999999999999</v>
      </c>
      <c r="G11" s="99">
        <v>15.3</v>
      </c>
      <c r="H11" s="98">
        <v>9.1</v>
      </c>
      <c r="I11" s="98">
        <v>12.3</v>
      </c>
      <c r="J11" s="98">
        <v>10.6</v>
      </c>
      <c r="K11" s="29">
        <v>10.6</v>
      </c>
      <c r="L11" s="29">
        <v>10.199999999999999</v>
      </c>
      <c r="M11" s="29">
        <v>14.7</v>
      </c>
      <c r="N11" s="29">
        <v>9.9</v>
      </c>
      <c r="O11" s="29">
        <v>10.3</v>
      </c>
      <c r="P11" s="29">
        <v>12.3</v>
      </c>
      <c r="Q11" s="29">
        <v>12.8</v>
      </c>
      <c r="R11" s="226">
        <v>12.4</v>
      </c>
      <c r="S11" s="226">
        <v>15.3</v>
      </c>
      <c r="T11" s="31">
        <v>15.8</v>
      </c>
    </row>
    <row r="12" spans="1:20">
      <c r="A12" s="34" t="s">
        <v>43</v>
      </c>
      <c r="B12" s="98">
        <v>14.4</v>
      </c>
      <c r="C12" s="98">
        <v>14.3</v>
      </c>
      <c r="D12" s="98">
        <v>13.9</v>
      </c>
      <c r="E12" s="98">
        <v>13.7</v>
      </c>
      <c r="F12" s="98">
        <v>13.1</v>
      </c>
      <c r="G12" s="99">
        <v>14</v>
      </c>
      <c r="H12" s="98">
        <v>14.4</v>
      </c>
      <c r="I12" s="98">
        <v>13.3</v>
      </c>
      <c r="J12" s="98">
        <v>13.6</v>
      </c>
      <c r="K12" s="29">
        <v>11.9</v>
      </c>
      <c r="L12" s="29">
        <v>12.1</v>
      </c>
      <c r="M12" s="29">
        <v>12.5</v>
      </c>
      <c r="N12" s="29">
        <v>12.9</v>
      </c>
      <c r="O12" s="29">
        <v>12.3</v>
      </c>
      <c r="P12" s="29">
        <v>12.7</v>
      </c>
      <c r="Q12" s="29">
        <v>12.9</v>
      </c>
      <c r="R12" s="226">
        <v>13.7</v>
      </c>
      <c r="S12" s="226">
        <v>13.7</v>
      </c>
      <c r="T12" s="31">
        <v>14.2</v>
      </c>
    </row>
    <row r="13" spans="1:20">
      <c r="A13" s="34" t="s">
        <v>44</v>
      </c>
      <c r="B13" s="98">
        <v>15.3</v>
      </c>
      <c r="C13" s="98">
        <v>16.100000000000001</v>
      </c>
      <c r="D13" s="98">
        <v>12.2</v>
      </c>
      <c r="E13" s="98">
        <v>12.5</v>
      </c>
      <c r="F13" s="98">
        <v>13.3</v>
      </c>
      <c r="G13" s="99">
        <v>13.3</v>
      </c>
      <c r="H13" s="98">
        <v>14.1</v>
      </c>
      <c r="I13" s="98">
        <v>13</v>
      </c>
      <c r="J13" s="98">
        <v>14.1</v>
      </c>
      <c r="K13" s="29">
        <v>12.3</v>
      </c>
      <c r="L13" s="29">
        <v>12.2</v>
      </c>
      <c r="M13" s="29">
        <v>12.3</v>
      </c>
      <c r="N13" s="29">
        <v>12.9</v>
      </c>
      <c r="O13" s="29">
        <v>12.7</v>
      </c>
      <c r="P13" s="29">
        <v>11.2</v>
      </c>
      <c r="Q13" s="29">
        <v>11</v>
      </c>
      <c r="R13" s="226">
        <v>12.1</v>
      </c>
      <c r="S13" s="226">
        <v>12.4</v>
      </c>
      <c r="T13" s="31">
        <v>13</v>
      </c>
    </row>
    <row r="14" spans="1:20">
      <c r="A14" s="34" t="s">
        <v>45</v>
      </c>
      <c r="B14" s="98">
        <v>17.2</v>
      </c>
      <c r="C14" s="98">
        <v>14.9</v>
      </c>
      <c r="D14" s="98">
        <v>15.5</v>
      </c>
      <c r="E14" s="98">
        <v>14.2</v>
      </c>
      <c r="F14" s="98">
        <v>12.8</v>
      </c>
      <c r="G14" s="99">
        <v>12.8</v>
      </c>
      <c r="H14" s="98">
        <v>16</v>
      </c>
      <c r="I14" s="98">
        <v>13.2</v>
      </c>
      <c r="J14" s="98">
        <v>17.2</v>
      </c>
      <c r="K14" s="29">
        <v>13.9</v>
      </c>
      <c r="L14" s="29">
        <v>14.1</v>
      </c>
      <c r="M14" s="29">
        <v>15.4</v>
      </c>
      <c r="N14" s="29">
        <v>11.8</v>
      </c>
      <c r="O14" s="29">
        <v>12</v>
      </c>
      <c r="P14" s="29">
        <v>16.3</v>
      </c>
      <c r="Q14" s="29">
        <v>11.9</v>
      </c>
      <c r="R14" s="226">
        <v>13</v>
      </c>
      <c r="S14" s="226">
        <v>13.1</v>
      </c>
      <c r="T14" s="31">
        <v>13.4</v>
      </c>
    </row>
    <row r="15" spans="1:20">
      <c r="A15" s="34" t="s">
        <v>46</v>
      </c>
      <c r="B15" s="98">
        <v>13.9</v>
      </c>
      <c r="C15" s="98">
        <v>12.4</v>
      </c>
      <c r="D15" s="98">
        <v>14.3</v>
      </c>
      <c r="E15" s="98">
        <v>13.3</v>
      </c>
      <c r="F15" s="98">
        <v>12.5</v>
      </c>
      <c r="G15" s="99">
        <v>13.4</v>
      </c>
      <c r="H15" s="98">
        <v>10.8</v>
      </c>
      <c r="I15" s="98">
        <v>11.2</v>
      </c>
      <c r="J15" s="98">
        <v>13.3</v>
      </c>
      <c r="K15" s="29">
        <v>9.4</v>
      </c>
      <c r="L15" s="29">
        <v>9.6</v>
      </c>
      <c r="M15" s="29">
        <v>11.8</v>
      </c>
      <c r="N15" s="29">
        <v>10.6</v>
      </c>
      <c r="O15" s="29">
        <v>11.5</v>
      </c>
      <c r="P15" s="29">
        <v>16.899999999999999</v>
      </c>
      <c r="Q15" s="29">
        <v>12.6</v>
      </c>
      <c r="R15" s="226">
        <v>11.8</v>
      </c>
      <c r="S15" s="226">
        <v>9.4</v>
      </c>
      <c r="T15" s="31">
        <v>8.6</v>
      </c>
    </row>
    <row r="16" spans="1:20">
      <c r="A16" s="34" t="s">
        <v>47</v>
      </c>
      <c r="B16" s="98">
        <v>12.4</v>
      </c>
      <c r="C16" s="98">
        <v>11</v>
      </c>
      <c r="D16" s="98">
        <v>12.7</v>
      </c>
      <c r="E16" s="98">
        <v>17.5</v>
      </c>
      <c r="F16" s="98">
        <v>10.9</v>
      </c>
      <c r="G16" s="99">
        <v>8.1999999999999993</v>
      </c>
      <c r="H16" s="98">
        <v>10.8</v>
      </c>
      <c r="I16" s="98">
        <v>10.1</v>
      </c>
      <c r="J16" s="98">
        <v>10.8</v>
      </c>
      <c r="K16" s="29">
        <v>9.8000000000000007</v>
      </c>
      <c r="L16" s="29">
        <v>9.5</v>
      </c>
      <c r="M16" s="29">
        <v>10.9</v>
      </c>
      <c r="N16" s="29">
        <v>5.7</v>
      </c>
      <c r="O16" s="29">
        <v>9.9</v>
      </c>
      <c r="P16" s="29">
        <v>15.5</v>
      </c>
      <c r="Q16" s="29">
        <v>5.6</v>
      </c>
      <c r="R16" s="226">
        <v>9.1999999999999993</v>
      </c>
      <c r="S16" s="226">
        <v>10.4</v>
      </c>
      <c r="T16" s="31">
        <v>7.9</v>
      </c>
    </row>
    <row r="17" spans="1:20">
      <c r="A17" s="34" t="s">
        <v>48</v>
      </c>
      <c r="B17" s="98">
        <v>16.100000000000001</v>
      </c>
      <c r="C17" s="98">
        <v>15.9</v>
      </c>
      <c r="D17" s="98">
        <v>15.4</v>
      </c>
      <c r="E17" s="98">
        <v>14.2</v>
      </c>
      <c r="F17" s="98">
        <v>14.2</v>
      </c>
      <c r="G17" s="99">
        <v>14.9</v>
      </c>
      <c r="H17" s="98">
        <v>13.6</v>
      </c>
      <c r="I17" s="98">
        <v>14</v>
      </c>
      <c r="J17" s="98">
        <v>12.2</v>
      </c>
      <c r="K17" s="29">
        <v>12.9</v>
      </c>
      <c r="L17" s="29">
        <v>12.7</v>
      </c>
      <c r="M17" s="29">
        <v>13.3</v>
      </c>
      <c r="N17" s="29">
        <v>12.4</v>
      </c>
      <c r="O17" s="29">
        <v>11.8</v>
      </c>
      <c r="P17" s="29">
        <v>13.1</v>
      </c>
      <c r="Q17" s="29">
        <v>13.4</v>
      </c>
      <c r="R17" s="226">
        <v>12.9</v>
      </c>
      <c r="S17" s="226">
        <v>13.7</v>
      </c>
      <c r="T17" s="31">
        <v>13.2</v>
      </c>
    </row>
    <row r="18" spans="1:20">
      <c r="A18" s="34" t="s">
        <v>49</v>
      </c>
      <c r="B18" s="98">
        <v>13.9</v>
      </c>
      <c r="C18" s="98">
        <v>14.5</v>
      </c>
      <c r="D18" s="98">
        <v>14.8</v>
      </c>
      <c r="E18" s="98">
        <v>13.6</v>
      </c>
      <c r="F18" s="98">
        <v>12.8</v>
      </c>
      <c r="G18" s="99">
        <v>12.7</v>
      </c>
      <c r="H18" s="98">
        <v>11.9</v>
      </c>
      <c r="I18" s="98">
        <v>12.9</v>
      </c>
      <c r="J18" s="98">
        <v>12.5</v>
      </c>
      <c r="K18" s="29">
        <v>11.8</v>
      </c>
      <c r="L18" s="29">
        <v>11.7</v>
      </c>
      <c r="M18" s="29">
        <v>12</v>
      </c>
      <c r="N18" s="29">
        <v>11.9</v>
      </c>
      <c r="O18" s="29">
        <v>11.3</v>
      </c>
      <c r="P18" s="29">
        <v>11</v>
      </c>
      <c r="Q18" s="29">
        <v>12.2</v>
      </c>
      <c r="R18" s="226">
        <v>12.1</v>
      </c>
      <c r="S18" s="226">
        <v>11.5</v>
      </c>
      <c r="T18" s="31">
        <v>12</v>
      </c>
    </row>
    <row r="19" spans="1:20">
      <c r="A19" s="34" t="s">
        <v>50</v>
      </c>
      <c r="B19" s="98">
        <v>18.100000000000001</v>
      </c>
      <c r="C19" s="98">
        <v>16.2</v>
      </c>
      <c r="D19" s="98">
        <v>14.4</v>
      </c>
      <c r="E19" s="98">
        <v>12.6</v>
      </c>
      <c r="F19" s="98">
        <v>14.9</v>
      </c>
      <c r="G19" s="99">
        <v>14.3</v>
      </c>
      <c r="H19" s="98">
        <v>13.1</v>
      </c>
      <c r="I19" s="98">
        <v>15.1</v>
      </c>
      <c r="J19" s="98">
        <v>13.9</v>
      </c>
      <c r="K19" s="29">
        <v>16.8</v>
      </c>
      <c r="L19" s="29">
        <v>16.5</v>
      </c>
      <c r="M19" s="29">
        <v>15.2</v>
      </c>
      <c r="N19" s="29">
        <v>16.3</v>
      </c>
      <c r="O19" s="29">
        <v>15</v>
      </c>
      <c r="P19" s="29">
        <v>16.600000000000001</v>
      </c>
      <c r="Q19" s="29">
        <v>15.4</v>
      </c>
      <c r="R19" s="226">
        <v>16.3</v>
      </c>
      <c r="S19" s="226">
        <v>15.1</v>
      </c>
      <c r="T19" s="31">
        <v>14.3</v>
      </c>
    </row>
    <row r="20" spans="1:20">
      <c r="A20" s="34" t="s">
        <v>51</v>
      </c>
      <c r="B20" s="98">
        <v>14.8</v>
      </c>
      <c r="C20" s="98">
        <v>17.2</v>
      </c>
      <c r="D20" s="98">
        <v>17</v>
      </c>
      <c r="E20" s="98">
        <v>14.8</v>
      </c>
      <c r="F20" s="98">
        <v>14.6</v>
      </c>
      <c r="G20" s="99">
        <v>14.8</v>
      </c>
      <c r="H20" s="98">
        <v>14.5</v>
      </c>
      <c r="I20" s="98">
        <v>13.9</v>
      </c>
      <c r="J20" s="98">
        <v>13.3</v>
      </c>
      <c r="K20" s="29">
        <v>13.6</v>
      </c>
      <c r="L20" s="29">
        <v>13.9</v>
      </c>
      <c r="M20" s="29">
        <v>15.2</v>
      </c>
      <c r="N20" s="29">
        <v>15.7</v>
      </c>
      <c r="O20" s="29">
        <v>14.5</v>
      </c>
      <c r="P20" s="29">
        <v>13.7</v>
      </c>
      <c r="Q20" s="29">
        <v>16.2</v>
      </c>
      <c r="R20" s="226">
        <v>16.3</v>
      </c>
      <c r="S20" s="226">
        <v>16.399999999999999</v>
      </c>
      <c r="T20" s="31">
        <v>15.9</v>
      </c>
    </row>
    <row r="21" spans="1:20">
      <c r="A21" s="34" t="s">
        <v>52</v>
      </c>
      <c r="B21" s="98">
        <v>14.2</v>
      </c>
      <c r="C21" s="98">
        <v>15</v>
      </c>
      <c r="D21" s="98">
        <v>14.4</v>
      </c>
      <c r="E21" s="98">
        <v>14.3</v>
      </c>
      <c r="F21" s="98">
        <v>24.8</v>
      </c>
      <c r="G21" s="99">
        <v>13.1</v>
      </c>
      <c r="H21" s="98">
        <v>13</v>
      </c>
      <c r="I21" s="98">
        <v>12</v>
      </c>
      <c r="J21" s="98">
        <v>11.9</v>
      </c>
      <c r="K21" s="29">
        <v>11.1</v>
      </c>
      <c r="L21" s="29">
        <v>11</v>
      </c>
      <c r="M21" s="29">
        <v>10.1</v>
      </c>
      <c r="N21" s="29">
        <v>12.5</v>
      </c>
      <c r="O21" s="29">
        <v>13</v>
      </c>
      <c r="P21" s="29">
        <v>12.1</v>
      </c>
      <c r="Q21" s="29">
        <v>14.7</v>
      </c>
      <c r="R21" s="226">
        <v>15.4</v>
      </c>
      <c r="S21" s="226">
        <v>14</v>
      </c>
      <c r="T21" s="31">
        <v>11.8</v>
      </c>
    </row>
    <row r="22" spans="1:20">
      <c r="A22" s="34" t="s">
        <v>53</v>
      </c>
      <c r="B22" s="98">
        <v>17.3</v>
      </c>
      <c r="C22" s="98">
        <v>15.9</v>
      </c>
      <c r="D22" s="98">
        <v>16</v>
      </c>
      <c r="E22" s="98">
        <v>14.6</v>
      </c>
      <c r="F22" s="98">
        <v>15.4</v>
      </c>
      <c r="G22" s="99">
        <v>13.6</v>
      </c>
      <c r="H22" s="98">
        <v>14</v>
      </c>
      <c r="I22" s="98">
        <v>13</v>
      </c>
      <c r="J22" s="98">
        <v>13.4</v>
      </c>
      <c r="K22" s="29">
        <v>12.9</v>
      </c>
      <c r="L22" s="29">
        <v>12.9</v>
      </c>
      <c r="M22" s="29">
        <v>13.1</v>
      </c>
      <c r="N22" s="29">
        <v>12.8</v>
      </c>
      <c r="O22" s="29">
        <v>13.3</v>
      </c>
      <c r="P22" s="29">
        <v>13.3</v>
      </c>
      <c r="Q22" s="29">
        <v>13.7</v>
      </c>
      <c r="R22" s="226">
        <v>12.9</v>
      </c>
      <c r="S22" s="226">
        <v>12.6</v>
      </c>
      <c r="T22" s="31">
        <v>12</v>
      </c>
    </row>
    <row r="23" spans="1:20">
      <c r="A23" s="34" t="s">
        <v>54</v>
      </c>
      <c r="B23" s="98">
        <v>12.3</v>
      </c>
      <c r="C23" s="98">
        <v>12.9</v>
      </c>
      <c r="D23" s="98">
        <v>13.7</v>
      </c>
      <c r="E23" s="98">
        <v>12.1</v>
      </c>
      <c r="F23" s="98">
        <v>12.7</v>
      </c>
      <c r="G23" s="99">
        <v>12.5</v>
      </c>
      <c r="H23" s="98">
        <v>11.6</v>
      </c>
      <c r="I23" s="98">
        <v>11.2</v>
      </c>
      <c r="J23" s="98">
        <v>9.8000000000000007</v>
      </c>
      <c r="K23" s="29">
        <v>10.9</v>
      </c>
      <c r="L23" s="29">
        <v>10.4</v>
      </c>
      <c r="M23" s="29">
        <v>10.4</v>
      </c>
      <c r="N23" s="29">
        <v>11.4</v>
      </c>
      <c r="O23" s="29">
        <v>10.8</v>
      </c>
      <c r="P23" s="29">
        <v>11.1</v>
      </c>
      <c r="Q23" s="29">
        <v>11.4</v>
      </c>
      <c r="R23" s="226">
        <v>10.3</v>
      </c>
      <c r="S23" s="226">
        <v>12.1</v>
      </c>
      <c r="T23" s="31">
        <v>10.7</v>
      </c>
    </row>
    <row r="24" spans="1:20">
      <c r="A24" s="34" t="s">
        <v>55</v>
      </c>
      <c r="B24" s="98">
        <v>15.1</v>
      </c>
      <c r="C24" s="98">
        <v>15.3</v>
      </c>
      <c r="D24" s="98">
        <v>15.4</v>
      </c>
      <c r="E24" s="98">
        <v>15.4</v>
      </c>
      <c r="F24" s="98">
        <v>14.6</v>
      </c>
      <c r="G24" s="99">
        <v>15.3</v>
      </c>
      <c r="H24" s="98">
        <v>13.3</v>
      </c>
      <c r="I24" s="98">
        <v>16.399999999999999</v>
      </c>
      <c r="J24" s="98">
        <v>14.7</v>
      </c>
      <c r="K24" s="29">
        <v>14.8</v>
      </c>
      <c r="L24" s="29">
        <v>14.7</v>
      </c>
      <c r="M24" s="29">
        <v>15.6</v>
      </c>
      <c r="N24" s="29">
        <v>16.2</v>
      </c>
      <c r="O24" s="29">
        <v>15</v>
      </c>
      <c r="P24" s="29">
        <v>16.399999999999999</v>
      </c>
      <c r="Q24" s="29">
        <v>15.1</v>
      </c>
      <c r="R24" s="226">
        <v>13.9</v>
      </c>
      <c r="S24" s="226">
        <v>15.8</v>
      </c>
      <c r="T24" s="31">
        <v>15.7</v>
      </c>
    </row>
    <row r="25" spans="1:20">
      <c r="A25" s="34" t="s">
        <v>56</v>
      </c>
      <c r="B25" s="98">
        <v>12.9</v>
      </c>
      <c r="C25" s="98">
        <v>15.3</v>
      </c>
      <c r="D25" s="98">
        <v>13.6</v>
      </c>
      <c r="E25" s="98">
        <v>14.4</v>
      </c>
      <c r="F25" s="98">
        <v>12.9</v>
      </c>
      <c r="G25" s="99">
        <v>13</v>
      </c>
      <c r="H25" s="98">
        <v>13</v>
      </c>
      <c r="I25" s="98">
        <v>13.7</v>
      </c>
      <c r="J25" s="98">
        <v>12.1</v>
      </c>
      <c r="K25" s="29">
        <v>12.9</v>
      </c>
      <c r="L25" s="29">
        <v>12.8</v>
      </c>
      <c r="M25" s="29">
        <v>13</v>
      </c>
      <c r="N25" s="29">
        <v>10.6</v>
      </c>
      <c r="O25" s="29">
        <v>12.4</v>
      </c>
      <c r="P25" s="29">
        <v>12</v>
      </c>
      <c r="Q25" s="29">
        <v>12.3</v>
      </c>
      <c r="R25" s="226">
        <v>13.9</v>
      </c>
      <c r="S25" s="226">
        <v>13.2</v>
      </c>
      <c r="T25" s="31">
        <v>12</v>
      </c>
    </row>
    <row r="26" spans="1:20">
      <c r="A26" s="34" t="s">
        <v>57</v>
      </c>
      <c r="B26" s="98">
        <v>14.8</v>
      </c>
      <c r="C26" s="98">
        <v>14.6</v>
      </c>
      <c r="D26" s="98">
        <v>12.2</v>
      </c>
      <c r="E26" s="98">
        <v>12.6</v>
      </c>
      <c r="F26" s="98">
        <v>13.5</v>
      </c>
      <c r="G26" s="99">
        <v>12.1</v>
      </c>
      <c r="H26" s="98">
        <v>13.3</v>
      </c>
      <c r="I26" s="98">
        <v>10.3</v>
      </c>
      <c r="J26" s="98">
        <v>12</v>
      </c>
      <c r="K26" s="29">
        <v>11.4</v>
      </c>
      <c r="L26" s="29">
        <v>11.4</v>
      </c>
      <c r="M26" s="29">
        <v>11.4</v>
      </c>
      <c r="N26" s="29">
        <v>10.7</v>
      </c>
      <c r="O26" s="29">
        <v>11.4</v>
      </c>
      <c r="P26" s="29">
        <v>11.8</v>
      </c>
      <c r="Q26" s="29">
        <v>10.8</v>
      </c>
      <c r="R26" s="226">
        <v>11.3</v>
      </c>
      <c r="S26" s="226">
        <v>11.6</v>
      </c>
      <c r="T26" s="31">
        <v>10.7</v>
      </c>
    </row>
    <row r="27" spans="1:20">
      <c r="A27" s="34" t="s">
        <v>58</v>
      </c>
      <c r="B27" s="98">
        <v>15.1</v>
      </c>
      <c r="C27" s="98">
        <v>16.399999999999999</v>
      </c>
      <c r="D27" s="98">
        <v>14.6</v>
      </c>
      <c r="E27" s="98">
        <v>15.9</v>
      </c>
      <c r="F27" s="98">
        <v>14</v>
      </c>
      <c r="G27" s="99">
        <v>12.3</v>
      </c>
      <c r="H27" s="98">
        <v>13.2</v>
      </c>
      <c r="I27" s="98">
        <v>12.9</v>
      </c>
      <c r="J27" s="98">
        <v>12.1</v>
      </c>
      <c r="K27" s="29">
        <v>13.2</v>
      </c>
      <c r="L27" s="29">
        <v>12.9</v>
      </c>
      <c r="M27" s="29">
        <v>13.5</v>
      </c>
      <c r="N27" s="29">
        <v>12.7</v>
      </c>
      <c r="O27" s="29">
        <v>12.8</v>
      </c>
      <c r="P27" s="29">
        <v>13.6</v>
      </c>
      <c r="Q27" s="29">
        <v>13.7</v>
      </c>
      <c r="R27" s="226">
        <v>12.5</v>
      </c>
      <c r="S27" s="226">
        <v>12</v>
      </c>
      <c r="T27" s="31">
        <v>13.5</v>
      </c>
    </row>
    <row r="28" spans="1:20">
      <c r="A28" s="34" t="s">
        <v>59</v>
      </c>
      <c r="B28" s="98">
        <v>13</v>
      </c>
      <c r="C28" s="98">
        <v>13.3</v>
      </c>
      <c r="D28" s="98">
        <v>13</v>
      </c>
      <c r="E28" s="98">
        <v>12.6</v>
      </c>
      <c r="F28" s="98">
        <v>13</v>
      </c>
      <c r="G28" s="99">
        <v>11.7</v>
      </c>
      <c r="H28" s="98">
        <v>12.6</v>
      </c>
      <c r="I28" s="98">
        <v>11.4</v>
      </c>
      <c r="J28" s="98">
        <v>11.1</v>
      </c>
      <c r="K28" s="29">
        <v>12.1</v>
      </c>
      <c r="L28" s="29">
        <v>11.2</v>
      </c>
      <c r="M28" s="29">
        <v>11.3</v>
      </c>
      <c r="N28" s="29">
        <v>10.7</v>
      </c>
      <c r="O28" s="29">
        <v>10.8</v>
      </c>
      <c r="P28" s="29">
        <v>11.1</v>
      </c>
      <c r="Q28" s="29">
        <v>11.4</v>
      </c>
      <c r="R28" s="226">
        <v>11.5</v>
      </c>
      <c r="S28" s="226">
        <v>11.1</v>
      </c>
      <c r="T28" s="31">
        <v>12.3</v>
      </c>
    </row>
    <row r="29" spans="1:20">
      <c r="A29" s="34" t="s">
        <v>60</v>
      </c>
      <c r="B29" s="98">
        <v>13.8</v>
      </c>
      <c r="C29" s="98">
        <v>13.3</v>
      </c>
      <c r="D29" s="98">
        <v>13.7</v>
      </c>
      <c r="E29" s="98">
        <v>11.2</v>
      </c>
      <c r="F29" s="98">
        <v>11.9</v>
      </c>
      <c r="G29" s="99">
        <v>14.6</v>
      </c>
      <c r="H29" s="98">
        <v>13.9</v>
      </c>
      <c r="I29" s="98">
        <v>13.3</v>
      </c>
      <c r="J29" s="98">
        <v>11.2</v>
      </c>
      <c r="K29" s="29">
        <v>12.4</v>
      </c>
      <c r="L29" s="29">
        <v>12.5</v>
      </c>
      <c r="M29" s="29">
        <v>13.4</v>
      </c>
      <c r="N29" s="29">
        <v>10.3</v>
      </c>
      <c r="O29" s="29">
        <v>11.8</v>
      </c>
      <c r="P29" s="29">
        <v>17.5</v>
      </c>
      <c r="Q29" s="29">
        <v>13.3</v>
      </c>
      <c r="R29" s="226">
        <v>12.2</v>
      </c>
      <c r="S29" s="226">
        <v>14.5</v>
      </c>
      <c r="T29" s="31">
        <v>11.8</v>
      </c>
    </row>
    <row r="30" spans="1:20">
      <c r="A30" s="34" t="s">
        <v>61</v>
      </c>
      <c r="B30" s="98">
        <v>16.7</v>
      </c>
      <c r="C30" s="98">
        <v>15.6</v>
      </c>
      <c r="D30" s="98">
        <v>16</v>
      </c>
      <c r="E30" s="98">
        <v>14</v>
      </c>
      <c r="F30" s="98">
        <v>14.2</v>
      </c>
      <c r="G30" s="99">
        <v>13.4</v>
      </c>
      <c r="H30" s="98">
        <v>12.1</v>
      </c>
      <c r="I30" s="98">
        <v>13</v>
      </c>
      <c r="J30" s="98">
        <v>12.5</v>
      </c>
      <c r="K30" s="29">
        <v>11.8</v>
      </c>
      <c r="L30" s="29">
        <v>11.8</v>
      </c>
      <c r="M30" s="29">
        <v>12.6</v>
      </c>
      <c r="N30" s="29">
        <v>15</v>
      </c>
      <c r="O30" s="29">
        <v>13.5</v>
      </c>
      <c r="P30" s="29">
        <v>12</v>
      </c>
      <c r="Q30" s="29">
        <v>12.4</v>
      </c>
      <c r="R30" s="226">
        <v>13.4</v>
      </c>
      <c r="S30" s="226">
        <v>13.2</v>
      </c>
      <c r="T30" s="31">
        <v>11.7</v>
      </c>
    </row>
    <row r="31" spans="1:20">
      <c r="A31" s="34" t="s">
        <v>62</v>
      </c>
      <c r="B31" s="98">
        <v>14.3</v>
      </c>
      <c r="C31" s="98">
        <v>16.899999999999999</v>
      </c>
      <c r="D31" s="98">
        <v>15.5</v>
      </c>
      <c r="E31" s="98">
        <v>15</v>
      </c>
      <c r="F31" s="98">
        <v>15.8</v>
      </c>
      <c r="G31" s="99">
        <v>15.1</v>
      </c>
      <c r="H31" s="98">
        <v>16.5</v>
      </c>
      <c r="I31" s="98">
        <v>13.8</v>
      </c>
      <c r="J31" s="98">
        <v>13.7</v>
      </c>
      <c r="K31" s="29">
        <v>10.3</v>
      </c>
      <c r="L31" s="29">
        <v>10.5</v>
      </c>
      <c r="M31" s="29">
        <v>12.8</v>
      </c>
      <c r="N31" s="29">
        <v>14.5</v>
      </c>
      <c r="O31" s="29">
        <v>14.2</v>
      </c>
      <c r="P31" s="29">
        <v>13</v>
      </c>
      <c r="Q31" s="29">
        <v>13.9</v>
      </c>
      <c r="R31" s="226">
        <v>15.8</v>
      </c>
      <c r="S31" s="226">
        <v>12</v>
      </c>
      <c r="T31" s="31">
        <v>12.3</v>
      </c>
    </row>
    <row r="32" spans="1:20">
      <c r="A32" s="34" t="s">
        <v>63</v>
      </c>
      <c r="B32" s="98">
        <v>16.5</v>
      </c>
      <c r="C32" s="98">
        <v>17.600000000000001</v>
      </c>
      <c r="D32" s="98">
        <v>15.8</v>
      </c>
      <c r="E32" s="98">
        <v>14.6</v>
      </c>
      <c r="F32" s="98">
        <v>13.3</v>
      </c>
      <c r="G32" s="99">
        <v>13.4</v>
      </c>
      <c r="H32" s="98">
        <v>13.7</v>
      </c>
      <c r="I32" s="98">
        <v>13.3</v>
      </c>
      <c r="J32" s="98">
        <v>13.5</v>
      </c>
      <c r="K32" s="29">
        <v>12.3</v>
      </c>
      <c r="L32" s="29">
        <v>12.1</v>
      </c>
      <c r="M32" s="29">
        <v>12.1</v>
      </c>
      <c r="N32" s="29">
        <v>13.4</v>
      </c>
      <c r="O32" s="29">
        <v>12.9</v>
      </c>
      <c r="P32" s="29">
        <v>12.9</v>
      </c>
      <c r="Q32" s="29">
        <v>14</v>
      </c>
      <c r="R32" s="226">
        <v>12.8</v>
      </c>
      <c r="S32" s="226">
        <v>13.7</v>
      </c>
      <c r="T32" s="31">
        <v>12.2</v>
      </c>
    </row>
    <row r="33" spans="1:20">
      <c r="A33" s="34" t="s">
        <v>64</v>
      </c>
      <c r="B33" s="98">
        <v>18.7</v>
      </c>
      <c r="C33" s="98">
        <v>17</v>
      </c>
      <c r="D33" s="98">
        <v>18</v>
      </c>
      <c r="E33" s="98">
        <v>18</v>
      </c>
      <c r="F33" s="98">
        <v>16.7</v>
      </c>
      <c r="G33" s="99">
        <v>16.3</v>
      </c>
      <c r="H33" s="98">
        <v>15</v>
      </c>
      <c r="I33" s="98">
        <v>15.3</v>
      </c>
      <c r="J33" s="98">
        <v>16.600000000000001</v>
      </c>
      <c r="K33" s="29">
        <v>14</v>
      </c>
      <c r="L33" s="29">
        <v>14.4</v>
      </c>
      <c r="M33" s="29">
        <v>16.600000000000001</v>
      </c>
      <c r="N33" s="29">
        <v>18.2</v>
      </c>
      <c r="O33" s="29">
        <v>15.4</v>
      </c>
      <c r="P33" s="29">
        <v>16.899999999999999</v>
      </c>
      <c r="Q33" s="29">
        <v>17.100000000000001</v>
      </c>
      <c r="R33" s="226">
        <v>17.7</v>
      </c>
      <c r="S33" s="226">
        <v>15.8</v>
      </c>
      <c r="T33" s="31">
        <v>15.6</v>
      </c>
    </row>
    <row r="34" spans="1:20">
      <c r="A34" s="34" t="s">
        <v>65</v>
      </c>
      <c r="B34" s="98">
        <v>14.2</v>
      </c>
      <c r="C34" s="98">
        <v>14.7</v>
      </c>
      <c r="D34" s="98">
        <v>13.3</v>
      </c>
      <c r="E34" s="98">
        <v>13.1</v>
      </c>
      <c r="F34" s="98">
        <v>13</v>
      </c>
      <c r="G34" s="99">
        <v>12.7</v>
      </c>
      <c r="H34" s="98">
        <v>11.6</v>
      </c>
      <c r="I34" s="98">
        <v>11.1</v>
      </c>
      <c r="J34" s="98">
        <v>10.8</v>
      </c>
      <c r="K34" s="29">
        <v>10.3</v>
      </c>
      <c r="L34" s="29">
        <v>10.3</v>
      </c>
      <c r="M34" s="29">
        <v>10.199999999999999</v>
      </c>
      <c r="N34" s="29">
        <v>9.9</v>
      </c>
      <c r="O34" s="29">
        <v>10.1</v>
      </c>
      <c r="P34" s="29">
        <v>10</v>
      </c>
      <c r="Q34" s="29">
        <v>11.6</v>
      </c>
      <c r="R34" s="226">
        <v>11</v>
      </c>
      <c r="S34" s="226">
        <v>10.8</v>
      </c>
      <c r="T34" s="31">
        <v>10.3</v>
      </c>
    </row>
    <row r="35" spans="1:20">
      <c r="A35" s="34" t="s">
        <v>66</v>
      </c>
      <c r="B35" s="98">
        <v>13.5</v>
      </c>
      <c r="C35" s="98">
        <v>16.7</v>
      </c>
      <c r="D35" s="98">
        <v>15.1</v>
      </c>
      <c r="E35" s="98">
        <v>13.4</v>
      </c>
      <c r="F35" s="98">
        <v>12.5</v>
      </c>
      <c r="G35" s="99">
        <v>12.6</v>
      </c>
      <c r="H35" s="98">
        <v>11.8</v>
      </c>
      <c r="I35" s="98">
        <v>10.6</v>
      </c>
      <c r="J35" s="98">
        <v>11.3</v>
      </c>
      <c r="K35" s="29">
        <v>12.3</v>
      </c>
      <c r="L35" s="29">
        <v>12.3</v>
      </c>
      <c r="M35" s="29">
        <v>11.5</v>
      </c>
      <c r="N35" s="29">
        <v>11.8</v>
      </c>
      <c r="O35" s="29">
        <v>12.6</v>
      </c>
      <c r="P35" s="29">
        <v>11.8</v>
      </c>
      <c r="Q35" s="29">
        <v>11.9</v>
      </c>
      <c r="R35" s="226">
        <v>11.9</v>
      </c>
      <c r="S35" s="226">
        <v>10.8</v>
      </c>
      <c r="T35" s="31">
        <v>13.7</v>
      </c>
    </row>
    <row r="36" spans="1:20">
      <c r="A36" s="34" t="s">
        <v>67</v>
      </c>
      <c r="B36" s="98">
        <v>12.5</v>
      </c>
      <c r="C36" s="98">
        <v>13.4</v>
      </c>
      <c r="D36" s="98">
        <v>14.6</v>
      </c>
      <c r="E36" s="98">
        <v>11.4</v>
      </c>
      <c r="F36" s="98">
        <v>16</v>
      </c>
      <c r="G36" s="99">
        <v>12.9</v>
      </c>
      <c r="H36" s="98">
        <v>13.1</v>
      </c>
      <c r="I36" s="98">
        <v>11.2</v>
      </c>
      <c r="J36" s="98">
        <v>13.8</v>
      </c>
      <c r="K36" s="29">
        <v>10.7</v>
      </c>
      <c r="L36" s="29">
        <v>10.3</v>
      </c>
      <c r="M36" s="29">
        <v>11.1</v>
      </c>
      <c r="N36" s="29">
        <v>11.4</v>
      </c>
      <c r="O36" s="29">
        <v>11.7</v>
      </c>
      <c r="P36" s="29">
        <v>9.8000000000000007</v>
      </c>
      <c r="Q36" s="29">
        <v>11.1</v>
      </c>
      <c r="R36" s="226">
        <v>10.5</v>
      </c>
      <c r="S36" s="226">
        <v>9.5</v>
      </c>
      <c r="T36" s="31">
        <v>8.3000000000000007</v>
      </c>
    </row>
    <row r="37" spans="1:20">
      <c r="A37" s="34" t="s">
        <v>68</v>
      </c>
      <c r="B37" s="98">
        <v>18.3</v>
      </c>
      <c r="C37" s="98">
        <v>17</v>
      </c>
      <c r="D37" s="98">
        <v>17.399999999999999</v>
      </c>
      <c r="E37" s="98">
        <v>16.2</v>
      </c>
      <c r="F37" s="98">
        <v>16.399999999999999</v>
      </c>
      <c r="G37" s="99">
        <v>15.2</v>
      </c>
      <c r="H37" s="98">
        <v>14.8</v>
      </c>
      <c r="I37" s="98">
        <v>15.7</v>
      </c>
      <c r="J37" s="98">
        <v>14.6</v>
      </c>
      <c r="K37" s="29">
        <v>14.5</v>
      </c>
      <c r="L37" s="29">
        <v>14.4</v>
      </c>
      <c r="M37" s="29">
        <v>15.2</v>
      </c>
      <c r="N37" s="29">
        <v>14.1</v>
      </c>
      <c r="O37" s="29">
        <v>14.6</v>
      </c>
      <c r="P37" s="29">
        <v>15</v>
      </c>
      <c r="Q37" s="29">
        <v>15</v>
      </c>
      <c r="R37" s="226">
        <v>14.3</v>
      </c>
      <c r="S37" s="226">
        <v>16</v>
      </c>
      <c r="T37" s="31">
        <v>14.3</v>
      </c>
    </row>
    <row r="38" spans="1:20">
      <c r="A38" s="34" t="s">
        <v>69</v>
      </c>
      <c r="B38" s="98">
        <v>15.1</v>
      </c>
      <c r="C38" s="98">
        <v>12.9</v>
      </c>
      <c r="D38" s="98">
        <v>12.3</v>
      </c>
      <c r="E38" s="98">
        <v>12.2</v>
      </c>
      <c r="F38" s="98">
        <v>12.5</v>
      </c>
      <c r="G38" s="99">
        <v>12.4</v>
      </c>
      <c r="H38" s="98">
        <v>13.5</v>
      </c>
      <c r="I38" s="98">
        <v>11.8</v>
      </c>
      <c r="J38" s="98">
        <v>11.5</v>
      </c>
      <c r="K38" s="29">
        <v>12</v>
      </c>
      <c r="L38" s="29">
        <v>11.9</v>
      </c>
      <c r="M38" s="29">
        <v>10.4</v>
      </c>
      <c r="N38" s="29">
        <v>10.7</v>
      </c>
      <c r="O38" s="29">
        <v>11</v>
      </c>
      <c r="P38" s="29">
        <v>11.7</v>
      </c>
      <c r="Q38" s="29">
        <v>13</v>
      </c>
      <c r="R38" s="226">
        <v>10.5</v>
      </c>
      <c r="S38" s="226">
        <v>11.8</v>
      </c>
      <c r="T38" s="31">
        <v>11.6</v>
      </c>
    </row>
    <row r="39" spans="1:20">
      <c r="A39" s="34" t="s">
        <v>70</v>
      </c>
      <c r="B39" s="98">
        <v>15.9</v>
      </c>
      <c r="C39" s="98">
        <v>15.2</v>
      </c>
      <c r="D39" s="98">
        <v>15.8</v>
      </c>
      <c r="E39" s="98">
        <v>15.5</v>
      </c>
      <c r="F39" s="98">
        <v>15.6</v>
      </c>
      <c r="G39" s="99">
        <v>15</v>
      </c>
      <c r="H39" s="98">
        <v>14.2</v>
      </c>
      <c r="I39" s="98">
        <v>14.7</v>
      </c>
      <c r="J39" s="98">
        <v>13.5</v>
      </c>
      <c r="K39" s="29">
        <v>12.8</v>
      </c>
      <c r="L39" s="29">
        <v>12.5</v>
      </c>
      <c r="M39" s="29">
        <v>15.1</v>
      </c>
      <c r="N39" s="29">
        <v>14.2</v>
      </c>
      <c r="O39" s="29">
        <v>14.4</v>
      </c>
      <c r="P39" s="29">
        <v>14</v>
      </c>
      <c r="Q39" s="29">
        <v>14.3</v>
      </c>
      <c r="R39" s="226">
        <v>14.7</v>
      </c>
      <c r="S39" s="226">
        <v>13.4</v>
      </c>
      <c r="T39" s="31">
        <v>13.8</v>
      </c>
    </row>
    <row r="40" spans="1:20">
      <c r="A40" s="34" t="s">
        <v>71</v>
      </c>
      <c r="B40" s="98">
        <v>11.9</v>
      </c>
      <c r="C40" s="98">
        <v>11.2</v>
      </c>
      <c r="D40" s="98">
        <v>11.6</v>
      </c>
      <c r="E40" s="98">
        <v>12.7</v>
      </c>
      <c r="F40" s="98">
        <v>12</v>
      </c>
      <c r="G40" s="99">
        <v>13.6</v>
      </c>
      <c r="H40" s="98">
        <v>12.5</v>
      </c>
      <c r="I40" s="98">
        <v>13.7</v>
      </c>
      <c r="J40" s="98">
        <v>12.2</v>
      </c>
      <c r="K40" s="29">
        <v>11.1</v>
      </c>
      <c r="L40" s="29">
        <v>10.7</v>
      </c>
      <c r="M40" s="29">
        <v>10.6</v>
      </c>
      <c r="N40" s="29">
        <v>11.1</v>
      </c>
      <c r="O40" s="29">
        <v>10.7</v>
      </c>
      <c r="P40" s="29">
        <v>10.3</v>
      </c>
      <c r="Q40" s="29">
        <v>10.6</v>
      </c>
      <c r="R40" s="226">
        <v>11.1</v>
      </c>
      <c r="S40" s="226">
        <v>10.199999999999999</v>
      </c>
      <c r="T40" s="31">
        <v>9.8000000000000007</v>
      </c>
    </row>
    <row r="41" spans="1:20">
      <c r="A41" s="34" t="s">
        <v>72</v>
      </c>
      <c r="B41" s="98">
        <v>10.7</v>
      </c>
      <c r="C41" s="98">
        <v>13.1</v>
      </c>
      <c r="D41" s="98">
        <v>11.1</v>
      </c>
      <c r="E41" s="98">
        <v>11.6</v>
      </c>
      <c r="F41" s="98">
        <v>11.8</v>
      </c>
      <c r="G41" s="99">
        <v>12</v>
      </c>
      <c r="H41" s="98">
        <v>12.1</v>
      </c>
      <c r="I41" s="98">
        <v>11.2</v>
      </c>
      <c r="J41" s="98">
        <v>11.2</v>
      </c>
      <c r="K41" s="29">
        <v>12.1</v>
      </c>
      <c r="L41" s="29">
        <v>11.8</v>
      </c>
      <c r="M41" s="29">
        <v>11.2</v>
      </c>
      <c r="N41" s="29">
        <v>12.1</v>
      </c>
      <c r="O41" s="29">
        <v>12</v>
      </c>
      <c r="P41" s="29">
        <v>12.1</v>
      </c>
      <c r="Q41" s="29">
        <v>12.4</v>
      </c>
      <c r="R41" s="226">
        <v>12.1</v>
      </c>
      <c r="S41" s="226">
        <v>11.2</v>
      </c>
      <c r="T41" s="31">
        <v>12.2</v>
      </c>
    </row>
    <row r="42" spans="1:20">
      <c r="A42" s="34" t="s">
        <v>73</v>
      </c>
      <c r="B42" s="98">
        <v>14.9</v>
      </c>
      <c r="C42" s="98">
        <v>14.4</v>
      </c>
      <c r="D42" s="98">
        <v>13.7</v>
      </c>
      <c r="E42" s="98">
        <v>14.5</v>
      </c>
      <c r="F42" s="98">
        <v>14.2</v>
      </c>
      <c r="G42" s="99">
        <v>14</v>
      </c>
      <c r="H42" s="98">
        <v>13.5</v>
      </c>
      <c r="I42" s="98">
        <v>13.2</v>
      </c>
      <c r="J42" s="98">
        <v>13.2</v>
      </c>
      <c r="K42" s="29">
        <v>12.5</v>
      </c>
      <c r="L42" s="29">
        <v>12.4</v>
      </c>
      <c r="M42" s="29">
        <v>12.6</v>
      </c>
      <c r="N42" s="29">
        <v>12.5</v>
      </c>
      <c r="O42" s="29">
        <v>11.9</v>
      </c>
      <c r="P42" s="29">
        <v>13</v>
      </c>
      <c r="Q42" s="29">
        <v>12.6</v>
      </c>
      <c r="R42" s="226">
        <v>12.9</v>
      </c>
      <c r="S42" s="226">
        <v>11.7</v>
      </c>
      <c r="T42" s="31">
        <v>11.6</v>
      </c>
    </row>
    <row r="43" spans="1:20">
      <c r="A43" s="34" t="s">
        <v>74</v>
      </c>
      <c r="B43" s="98">
        <v>15.2</v>
      </c>
      <c r="C43" s="98">
        <v>15.1</v>
      </c>
      <c r="D43" s="98">
        <v>13.9</v>
      </c>
      <c r="E43" s="98">
        <v>14</v>
      </c>
      <c r="F43" s="98">
        <v>14.3</v>
      </c>
      <c r="G43" s="99">
        <v>13.2</v>
      </c>
      <c r="H43" s="98">
        <v>15.4</v>
      </c>
      <c r="I43" s="98">
        <v>13.4</v>
      </c>
      <c r="J43" s="98">
        <v>11.8</v>
      </c>
      <c r="K43" s="29">
        <v>12.6</v>
      </c>
      <c r="L43" s="29">
        <v>12.3</v>
      </c>
      <c r="M43" s="29">
        <v>11.8</v>
      </c>
      <c r="N43" s="29">
        <v>11.1</v>
      </c>
      <c r="O43" s="29">
        <v>12.5</v>
      </c>
      <c r="P43" s="29">
        <v>11.6</v>
      </c>
      <c r="Q43" s="29">
        <v>12.1</v>
      </c>
      <c r="R43" s="226">
        <v>12.1</v>
      </c>
      <c r="S43" s="226">
        <v>12.6</v>
      </c>
      <c r="T43" s="31">
        <v>11.7</v>
      </c>
    </row>
    <row r="44" spans="1:20">
      <c r="A44" s="34" t="s">
        <v>75</v>
      </c>
      <c r="B44" s="98">
        <v>14.3</v>
      </c>
      <c r="C44" s="98">
        <v>12.9</v>
      </c>
      <c r="D44" s="98">
        <v>14.4</v>
      </c>
      <c r="E44" s="98">
        <v>11.8</v>
      </c>
      <c r="F44" s="98">
        <v>12.9</v>
      </c>
      <c r="G44" s="99">
        <v>13.9</v>
      </c>
      <c r="H44" s="98">
        <v>13.6</v>
      </c>
      <c r="I44" s="98">
        <v>13.3</v>
      </c>
      <c r="J44" s="98">
        <v>11.9</v>
      </c>
      <c r="K44" s="29">
        <v>10.1</v>
      </c>
      <c r="L44" s="29">
        <v>10.1</v>
      </c>
      <c r="M44" s="29">
        <v>12.9</v>
      </c>
      <c r="N44" s="29">
        <v>12</v>
      </c>
      <c r="O44" s="29">
        <v>10.9</v>
      </c>
      <c r="P44" s="29">
        <v>10.9</v>
      </c>
      <c r="Q44" s="29">
        <v>14</v>
      </c>
      <c r="R44" s="226">
        <v>12</v>
      </c>
      <c r="S44" s="226">
        <v>10.4</v>
      </c>
      <c r="T44" s="31">
        <v>13</v>
      </c>
    </row>
    <row r="45" spans="1:20">
      <c r="A45" s="34" t="s">
        <v>76</v>
      </c>
      <c r="B45" s="98">
        <v>11.3</v>
      </c>
      <c r="C45" s="98">
        <v>11.1</v>
      </c>
      <c r="D45" s="98">
        <v>13</v>
      </c>
      <c r="E45" s="98">
        <v>11.1</v>
      </c>
      <c r="F45" s="98">
        <v>13.8</v>
      </c>
      <c r="G45" s="99">
        <v>12.5</v>
      </c>
      <c r="H45" s="98">
        <v>14.7</v>
      </c>
      <c r="I45" s="98">
        <v>10.9</v>
      </c>
      <c r="J45" s="98">
        <v>14.5</v>
      </c>
      <c r="K45" s="29">
        <v>10</v>
      </c>
      <c r="L45" s="29">
        <v>9.8000000000000007</v>
      </c>
      <c r="M45" s="29">
        <v>9.6999999999999993</v>
      </c>
      <c r="N45" s="29">
        <v>9</v>
      </c>
      <c r="O45" s="29">
        <v>12.2</v>
      </c>
      <c r="P45" s="29">
        <v>11.9</v>
      </c>
      <c r="Q45" s="29">
        <v>11.1</v>
      </c>
      <c r="R45" s="226">
        <v>10</v>
      </c>
      <c r="S45" s="226">
        <v>13.8</v>
      </c>
      <c r="T45" s="31">
        <v>12.4</v>
      </c>
    </row>
    <row r="46" spans="1:20">
      <c r="A46" s="34" t="s">
        <v>77</v>
      </c>
      <c r="B46" s="98">
        <v>13.3</v>
      </c>
      <c r="C46" s="98">
        <v>12.5</v>
      </c>
      <c r="D46" s="98">
        <v>13.4</v>
      </c>
      <c r="E46" s="98">
        <v>13.8</v>
      </c>
      <c r="F46" s="98">
        <v>12.5</v>
      </c>
      <c r="G46" s="99">
        <v>12.2</v>
      </c>
      <c r="H46" s="98">
        <v>11.4</v>
      </c>
      <c r="I46" s="98">
        <v>12.2</v>
      </c>
      <c r="J46" s="98">
        <v>10</v>
      </c>
      <c r="K46" s="29">
        <v>11</v>
      </c>
      <c r="L46" s="29">
        <v>10.5</v>
      </c>
      <c r="M46" s="29">
        <v>10.6</v>
      </c>
      <c r="N46" s="29">
        <v>9.6999999999999993</v>
      </c>
      <c r="O46" s="29">
        <v>11.5</v>
      </c>
      <c r="P46" s="29">
        <v>8.8000000000000007</v>
      </c>
      <c r="Q46" s="29">
        <v>10.6</v>
      </c>
      <c r="R46" s="226">
        <v>8.4</v>
      </c>
      <c r="S46" s="226">
        <v>8.8000000000000007</v>
      </c>
      <c r="T46" s="31">
        <v>9.6</v>
      </c>
    </row>
    <row r="47" spans="1:20">
      <c r="A47" s="34" t="s">
        <v>78</v>
      </c>
      <c r="B47" s="98">
        <v>14.2</v>
      </c>
      <c r="C47" s="98">
        <v>14.6</v>
      </c>
      <c r="D47" s="98">
        <v>14</v>
      </c>
      <c r="E47" s="98">
        <v>13.4</v>
      </c>
      <c r="F47" s="98">
        <v>13.8</v>
      </c>
      <c r="G47" s="99">
        <v>12.9</v>
      </c>
      <c r="H47" s="98">
        <v>13.3</v>
      </c>
      <c r="I47" s="98">
        <v>12.4</v>
      </c>
      <c r="J47" s="98">
        <v>12.3</v>
      </c>
      <c r="K47" s="29">
        <v>11.4</v>
      </c>
      <c r="L47" s="29">
        <v>11.4</v>
      </c>
      <c r="M47" s="29">
        <v>12.5</v>
      </c>
      <c r="N47" s="29">
        <v>12.4</v>
      </c>
      <c r="O47" s="29">
        <v>12.3</v>
      </c>
      <c r="P47" s="29">
        <v>10.7</v>
      </c>
      <c r="Q47" s="29">
        <v>12.3</v>
      </c>
      <c r="R47" s="226">
        <v>12.5</v>
      </c>
      <c r="S47" s="226">
        <v>12.7</v>
      </c>
      <c r="T47" s="31">
        <v>12</v>
      </c>
    </row>
    <row r="48" spans="1:20">
      <c r="A48" s="34" t="s">
        <v>79</v>
      </c>
      <c r="B48" s="98">
        <v>15</v>
      </c>
      <c r="C48" s="98">
        <v>14.5</v>
      </c>
      <c r="D48" s="98">
        <v>15.5</v>
      </c>
      <c r="E48" s="98">
        <v>14.5</v>
      </c>
      <c r="F48" s="98">
        <v>14.2</v>
      </c>
      <c r="G48" s="99">
        <v>14.1</v>
      </c>
      <c r="H48" s="98">
        <v>13.9</v>
      </c>
      <c r="I48" s="98">
        <v>12.9</v>
      </c>
      <c r="J48" s="98">
        <v>13.5</v>
      </c>
      <c r="K48" s="29">
        <v>12.5</v>
      </c>
      <c r="L48" s="29">
        <v>12.4</v>
      </c>
      <c r="M48" s="29">
        <v>12.7</v>
      </c>
      <c r="N48" s="29">
        <v>12.7</v>
      </c>
      <c r="O48" s="29">
        <v>13.1</v>
      </c>
      <c r="P48" s="29">
        <v>12.1</v>
      </c>
      <c r="Q48" s="29">
        <v>14</v>
      </c>
      <c r="R48" s="226">
        <v>13.5</v>
      </c>
      <c r="S48" s="226">
        <v>12.8</v>
      </c>
      <c r="T48" s="31">
        <v>11.8</v>
      </c>
    </row>
    <row r="49" spans="1:20">
      <c r="A49" s="34" t="s">
        <v>80</v>
      </c>
      <c r="B49" s="98">
        <v>14.6</v>
      </c>
      <c r="C49" s="98">
        <v>15.2</v>
      </c>
      <c r="D49" s="98">
        <v>15.1</v>
      </c>
      <c r="E49" s="98">
        <v>15.6</v>
      </c>
      <c r="F49" s="98">
        <v>14.2</v>
      </c>
      <c r="G49" s="99">
        <v>14.2</v>
      </c>
      <c r="H49" s="98">
        <v>11.9</v>
      </c>
      <c r="I49" s="98">
        <v>11.1</v>
      </c>
      <c r="J49" s="98">
        <v>12.1</v>
      </c>
      <c r="K49" s="29">
        <v>12.2</v>
      </c>
      <c r="L49" s="29">
        <v>12</v>
      </c>
      <c r="M49" s="29">
        <v>13.6</v>
      </c>
      <c r="N49" s="29">
        <v>12.9</v>
      </c>
      <c r="O49" s="29">
        <v>12.6</v>
      </c>
      <c r="P49" s="29">
        <v>11.8</v>
      </c>
      <c r="Q49" s="29">
        <v>12.4</v>
      </c>
      <c r="R49" s="226">
        <v>13</v>
      </c>
      <c r="S49" s="226">
        <v>12.5</v>
      </c>
      <c r="T49" s="31">
        <v>12.9</v>
      </c>
    </row>
    <row r="50" spans="1:20">
      <c r="A50" s="34" t="s">
        <v>81</v>
      </c>
      <c r="B50" s="98">
        <v>16.5</v>
      </c>
      <c r="C50" s="98">
        <v>16.7</v>
      </c>
      <c r="D50" s="98">
        <v>15.7</v>
      </c>
      <c r="E50" s="98">
        <v>15.5</v>
      </c>
      <c r="F50" s="98">
        <v>15.6</v>
      </c>
      <c r="G50" s="99">
        <v>15.2</v>
      </c>
      <c r="H50" s="98">
        <v>15.1</v>
      </c>
      <c r="I50" s="98">
        <v>13.9</v>
      </c>
      <c r="J50" s="98">
        <v>14.1</v>
      </c>
      <c r="K50" s="29">
        <v>13.5</v>
      </c>
      <c r="L50" s="29">
        <v>13.6</v>
      </c>
      <c r="M50" s="29">
        <v>14.1</v>
      </c>
      <c r="N50" s="29">
        <v>14.4</v>
      </c>
      <c r="O50" s="29">
        <v>14.1</v>
      </c>
      <c r="P50" s="29">
        <v>14.3</v>
      </c>
      <c r="Q50" s="29">
        <v>14.4</v>
      </c>
      <c r="R50" s="226">
        <v>14.9</v>
      </c>
      <c r="S50" s="226">
        <v>14</v>
      </c>
      <c r="T50" s="31">
        <v>13.6</v>
      </c>
    </row>
    <row r="51" spans="1:20">
      <c r="A51" s="34" t="s">
        <v>82</v>
      </c>
      <c r="B51" s="98">
        <v>14.7</v>
      </c>
      <c r="C51" s="98">
        <v>14.9</v>
      </c>
      <c r="D51" s="98">
        <v>20.9</v>
      </c>
      <c r="E51" s="98">
        <v>19.8</v>
      </c>
      <c r="F51" s="98">
        <v>20.7</v>
      </c>
      <c r="G51" s="99">
        <v>20</v>
      </c>
      <c r="H51" s="98">
        <v>22</v>
      </c>
      <c r="I51" s="98">
        <v>19.5</v>
      </c>
      <c r="J51" s="98">
        <v>18.2</v>
      </c>
      <c r="K51" s="29">
        <v>13</v>
      </c>
      <c r="L51" s="29">
        <v>13.9</v>
      </c>
      <c r="M51" s="29">
        <v>21.2</v>
      </c>
      <c r="N51" s="29">
        <v>20.2</v>
      </c>
      <c r="O51" s="29">
        <v>21</v>
      </c>
      <c r="P51" s="29">
        <v>22.6</v>
      </c>
      <c r="Q51" s="29">
        <v>15.7</v>
      </c>
      <c r="R51" s="226">
        <v>23.6</v>
      </c>
      <c r="S51" s="226">
        <v>24.7</v>
      </c>
      <c r="T51" s="31">
        <v>24.6</v>
      </c>
    </row>
    <row r="52" spans="1:20">
      <c r="A52" s="34" t="s">
        <v>83</v>
      </c>
      <c r="B52" s="98">
        <v>13.2</v>
      </c>
      <c r="C52" s="98">
        <v>14.8</v>
      </c>
      <c r="D52" s="98">
        <v>10.3</v>
      </c>
      <c r="E52" s="98">
        <v>13.4</v>
      </c>
      <c r="F52" s="98">
        <v>11.4</v>
      </c>
      <c r="G52" s="99">
        <v>12.1</v>
      </c>
      <c r="H52" s="98">
        <v>11.9</v>
      </c>
      <c r="I52" s="98">
        <v>10.8</v>
      </c>
      <c r="J52" s="98">
        <v>11.4</v>
      </c>
      <c r="K52" s="29">
        <v>9.9</v>
      </c>
      <c r="L52" s="29">
        <v>9.4</v>
      </c>
      <c r="M52" s="29">
        <v>9.4</v>
      </c>
      <c r="N52" s="29">
        <v>9.1999999999999993</v>
      </c>
      <c r="O52" s="29">
        <v>8.3000000000000007</v>
      </c>
      <c r="P52" s="29">
        <v>9.3000000000000007</v>
      </c>
      <c r="Q52" s="29">
        <v>8.1</v>
      </c>
      <c r="R52" s="226">
        <v>11.3</v>
      </c>
      <c r="S52" s="226">
        <v>8.8000000000000007</v>
      </c>
      <c r="T52" s="31">
        <v>10.1</v>
      </c>
    </row>
    <row r="53" spans="1:20">
      <c r="A53" s="34" t="s">
        <v>84</v>
      </c>
      <c r="B53" s="98">
        <v>13.8</v>
      </c>
      <c r="C53" s="98">
        <v>14.4</v>
      </c>
      <c r="D53" s="98">
        <v>13</v>
      </c>
      <c r="E53" s="98">
        <v>12</v>
      </c>
      <c r="F53" s="98">
        <v>12.3</v>
      </c>
      <c r="G53" s="99">
        <v>11.8</v>
      </c>
      <c r="H53" s="98">
        <v>11.6</v>
      </c>
      <c r="I53" s="98">
        <v>11.6</v>
      </c>
      <c r="J53" s="98">
        <v>10.7</v>
      </c>
      <c r="K53" s="29">
        <v>11</v>
      </c>
      <c r="L53" s="29">
        <v>11.2</v>
      </c>
      <c r="M53" s="29">
        <v>11.8</v>
      </c>
      <c r="N53" s="29">
        <v>11.8</v>
      </c>
      <c r="O53" s="29">
        <v>11.6</v>
      </c>
      <c r="P53" s="29">
        <v>12</v>
      </c>
      <c r="Q53" s="29">
        <v>12.4</v>
      </c>
      <c r="R53" s="226">
        <v>11.6</v>
      </c>
      <c r="S53" s="226">
        <v>11.8</v>
      </c>
      <c r="T53" s="31">
        <v>11.2</v>
      </c>
    </row>
    <row r="54" spans="1:20">
      <c r="A54" s="34" t="s">
        <v>85</v>
      </c>
      <c r="B54" s="98">
        <v>14.3</v>
      </c>
      <c r="C54" s="98">
        <v>13.6</v>
      </c>
      <c r="D54" s="98">
        <v>14.6</v>
      </c>
      <c r="E54" s="98">
        <v>13.1</v>
      </c>
      <c r="F54" s="98">
        <v>15.3</v>
      </c>
      <c r="G54" s="99">
        <v>14.6</v>
      </c>
      <c r="H54" s="98">
        <v>16</v>
      </c>
      <c r="I54" s="98">
        <v>13.8</v>
      </c>
      <c r="J54" s="98">
        <v>15.1</v>
      </c>
      <c r="K54" s="29">
        <v>13.2</v>
      </c>
      <c r="L54" s="29">
        <v>13.4</v>
      </c>
      <c r="M54" s="29">
        <v>17.2</v>
      </c>
      <c r="N54" s="29">
        <v>19</v>
      </c>
      <c r="O54" s="29">
        <v>18.7</v>
      </c>
      <c r="P54" s="29">
        <v>19.8</v>
      </c>
      <c r="Q54" s="29">
        <v>20.2</v>
      </c>
      <c r="R54" s="226">
        <v>18.399999999999999</v>
      </c>
      <c r="S54" s="226">
        <v>19.899999999999999</v>
      </c>
      <c r="T54" s="31">
        <v>19.5</v>
      </c>
    </row>
    <row r="55" spans="1:20">
      <c r="A55" s="34" t="s">
        <v>86</v>
      </c>
      <c r="B55" s="98">
        <v>9.6999999999999993</v>
      </c>
      <c r="C55" s="98">
        <v>11</v>
      </c>
      <c r="D55" s="98">
        <v>11</v>
      </c>
      <c r="E55" s="98">
        <v>10</v>
      </c>
      <c r="F55" s="98">
        <v>10.199999999999999</v>
      </c>
      <c r="G55" s="99">
        <v>10.7</v>
      </c>
      <c r="H55" s="98">
        <v>9.9</v>
      </c>
      <c r="I55" s="98">
        <v>10</v>
      </c>
      <c r="J55" s="98">
        <v>9.1</v>
      </c>
      <c r="K55" s="29">
        <v>9.4</v>
      </c>
      <c r="L55" s="29">
        <v>9.4</v>
      </c>
      <c r="M55" s="29">
        <v>9.4</v>
      </c>
      <c r="N55" s="29">
        <v>9.6</v>
      </c>
      <c r="O55" s="29">
        <v>9.4</v>
      </c>
      <c r="P55" s="29">
        <v>9.4</v>
      </c>
      <c r="Q55" s="29">
        <v>10.4</v>
      </c>
      <c r="R55" s="226">
        <v>10.7</v>
      </c>
      <c r="S55" s="226">
        <v>10.1</v>
      </c>
      <c r="T55" s="31">
        <v>10.4</v>
      </c>
    </row>
    <row r="56" spans="1:20">
      <c r="A56" s="34" t="s">
        <v>87</v>
      </c>
      <c r="B56" s="98">
        <v>11.7</v>
      </c>
      <c r="C56" s="98">
        <v>10.9</v>
      </c>
      <c r="D56" s="98">
        <v>11.7</v>
      </c>
      <c r="E56" s="98">
        <v>11.4</v>
      </c>
      <c r="F56" s="98">
        <v>11.2</v>
      </c>
      <c r="G56" s="99">
        <v>11.5</v>
      </c>
      <c r="H56" s="98">
        <v>10.3</v>
      </c>
      <c r="I56" s="98">
        <v>10.4</v>
      </c>
      <c r="J56" s="98">
        <v>10.1</v>
      </c>
      <c r="K56" s="29">
        <v>9.1</v>
      </c>
      <c r="L56" s="29">
        <v>9.1999999999999993</v>
      </c>
      <c r="M56" s="29">
        <v>10.8</v>
      </c>
      <c r="N56" s="29">
        <v>10.1</v>
      </c>
      <c r="O56" s="29">
        <v>10.9</v>
      </c>
      <c r="P56" s="29">
        <v>11.7</v>
      </c>
      <c r="Q56" s="29">
        <v>10.8</v>
      </c>
      <c r="R56" s="226">
        <v>11.3</v>
      </c>
      <c r="S56" s="226">
        <v>11.4</v>
      </c>
      <c r="T56" s="31">
        <v>11.3</v>
      </c>
    </row>
    <row r="57" spans="1:20">
      <c r="A57" s="34" t="s">
        <v>88</v>
      </c>
      <c r="B57" s="98">
        <v>11.1</v>
      </c>
      <c r="C57" s="98">
        <v>14.2</v>
      </c>
      <c r="D57" s="98">
        <v>13.4</v>
      </c>
      <c r="E57" s="98">
        <v>10.4</v>
      </c>
      <c r="F57" s="98">
        <v>13.3</v>
      </c>
      <c r="G57" s="99">
        <v>13.3</v>
      </c>
      <c r="H57" s="98">
        <v>12.9</v>
      </c>
      <c r="I57" s="98">
        <v>9.5</v>
      </c>
      <c r="J57" s="98">
        <v>9.1</v>
      </c>
      <c r="K57" s="29">
        <v>10.4</v>
      </c>
      <c r="L57" s="29">
        <v>10.3</v>
      </c>
      <c r="M57" s="29">
        <v>11.5</v>
      </c>
      <c r="N57" s="29">
        <v>10.9</v>
      </c>
      <c r="O57" s="29">
        <v>12</v>
      </c>
      <c r="P57" s="29">
        <v>10</v>
      </c>
      <c r="Q57" s="29">
        <v>11.2</v>
      </c>
      <c r="R57" s="226">
        <v>8.8000000000000007</v>
      </c>
      <c r="S57" s="226">
        <v>11.6</v>
      </c>
      <c r="T57" s="31">
        <v>9.9</v>
      </c>
    </row>
    <row r="58" spans="1:20">
      <c r="A58" s="34" t="s">
        <v>89</v>
      </c>
      <c r="B58" s="98">
        <v>40.299999999999997</v>
      </c>
      <c r="C58" s="98">
        <v>37.200000000000003</v>
      </c>
      <c r="D58" s="98">
        <v>39.799999999999997</v>
      </c>
      <c r="E58" s="98">
        <v>39.4</v>
      </c>
      <c r="F58" s="98">
        <v>50.7</v>
      </c>
      <c r="G58" s="99">
        <v>40.200000000000003</v>
      </c>
      <c r="H58" s="98">
        <v>32</v>
      </c>
      <c r="I58" s="98">
        <v>45</v>
      </c>
      <c r="J58" s="98">
        <v>39.9</v>
      </c>
      <c r="K58" s="29">
        <v>41.5</v>
      </c>
      <c r="L58" s="29">
        <v>39.6</v>
      </c>
      <c r="M58" s="29">
        <v>36.200000000000003</v>
      </c>
      <c r="N58" s="29">
        <v>37.9</v>
      </c>
      <c r="O58" s="29">
        <v>34.200000000000003</v>
      </c>
      <c r="P58" s="29">
        <v>34.1</v>
      </c>
      <c r="Q58" s="29">
        <v>29.4</v>
      </c>
      <c r="R58" s="226">
        <v>30.1</v>
      </c>
      <c r="S58" s="226">
        <v>35.5</v>
      </c>
      <c r="T58" s="31">
        <v>26.7</v>
      </c>
    </row>
    <row r="59" spans="1:20">
      <c r="A59" s="34" t="s">
        <v>90</v>
      </c>
      <c r="B59" s="98">
        <v>13.9</v>
      </c>
      <c r="C59" s="98">
        <v>13.5</v>
      </c>
      <c r="D59" s="98">
        <v>13</v>
      </c>
      <c r="E59" s="98">
        <v>12.9</v>
      </c>
      <c r="F59" s="98">
        <v>12.7</v>
      </c>
      <c r="G59" s="99">
        <v>12.4</v>
      </c>
      <c r="H59" s="98">
        <v>12.1</v>
      </c>
      <c r="I59" s="98">
        <v>11.6</v>
      </c>
      <c r="J59" s="98">
        <v>11.1</v>
      </c>
      <c r="K59" s="29">
        <v>10.4</v>
      </c>
      <c r="L59" s="29">
        <v>10.3</v>
      </c>
      <c r="M59" s="29">
        <v>10.9</v>
      </c>
      <c r="N59" s="29">
        <v>11.2</v>
      </c>
      <c r="O59" s="29">
        <v>10.8</v>
      </c>
      <c r="P59" s="29">
        <v>11.3</v>
      </c>
      <c r="Q59" s="29">
        <v>11.6</v>
      </c>
      <c r="R59" s="226">
        <v>11.5</v>
      </c>
      <c r="S59" s="226">
        <v>11.2</v>
      </c>
      <c r="T59" s="31">
        <v>11.1</v>
      </c>
    </row>
    <row r="60" spans="1:20">
      <c r="A60" s="34" t="s">
        <v>91</v>
      </c>
      <c r="B60" s="98">
        <v>13.6</v>
      </c>
      <c r="C60" s="98">
        <v>11.4</v>
      </c>
      <c r="D60" s="98">
        <v>12</v>
      </c>
      <c r="E60" s="98">
        <v>12.2</v>
      </c>
      <c r="F60" s="98">
        <v>12.7</v>
      </c>
      <c r="G60" s="99">
        <v>12.9</v>
      </c>
      <c r="H60" s="98">
        <v>10.8</v>
      </c>
      <c r="I60" s="98">
        <v>11.9</v>
      </c>
      <c r="J60" s="98">
        <v>11.5</v>
      </c>
      <c r="K60" s="29">
        <v>10.6</v>
      </c>
      <c r="L60" s="29">
        <v>10.5</v>
      </c>
      <c r="M60" s="29">
        <v>11.2</v>
      </c>
      <c r="N60" s="29">
        <v>11.4</v>
      </c>
      <c r="O60" s="29">
        <v>11.4</v>
      </c>
      <c r="P60" s="29">
        <v>11.5</v>
      </c>
      <c r="Q60" s="29">
        <v>10.4</v>
      </c>
      <c r="R60" s="226">
        <v>10.7</v>
      </c>
      <c r="S60" s="226">
        <v>11.1</v>
      </c>
      <c r="T60" s="31">
        <v>10.5</v>
      </c>
    </row>
    <row r="61" spans="1:20">
      <c r="A61" s="34" t="s">
        <v>92</v>
      </c>
      <c r="B61" s="98">
        <v>15.3</v>
      </c>
      <c r="C61" s="98">
        <v>14.2</v>
      </c>
      <c r="D61" s="98">
        <v>15.4</v>
      </c>
      <c r="E61" s="98">
        <v>13.9</v>
      </c>
      <c r="F61" s="98">
        <v>14.1</v>
      </c>
      <c r="G61" s="99">
        <v>14.1</v>
      </c>
      <c r="H61" s="98">
        <v>14.3</v>
      </c>
      <c r="I61" s="98">
        <v>14.8</v>
      </c>
      <c r="J61" s="98">
        <v>14.8</v>
      </c>
      <c r="K61" s="29">
        <v>14.4</v>
      </c>
      <c r="L61" s="29">
        <v>14.1</v>
      </c>
      <c r="M61" s="29">
        <v>14.9</v>
      </c>
      <c r="N61" s="29">
        <v>14.4</v>
      </c>
      <c r="O61" s="29">
        <v>12.9</v>
      </c>
      <c r="P61" s="29">
        <v>13.3</v>
      </c>
      <c r="Q61" s="29">
        <v>12.1</v>
      </c>
      <c r="R61" s="226">
        <v>12.7</v>
      </c>
      <c r="S61" s="226">
        <v>12.1</v>
      </c>
      <c r="T61" s="31">
        <v>12.3</v>
      </c>
    </row>
    <row r="62" spans="1:20">
      <c r="A62" s="34" t="s">
        <v>93</v>
      </c>
      <c r="B62" s="98">
        <v>16.3</v>
      </c>
      <c r="C62" s="98">
        <v>16.600000000000001</v>
      </c>
      <c r="D62" s="98">
        <v>16.100000000000001</v>
      </c>
      <c r="E62" s="98">
        <v>17</v>
      </c>
      <c r="F62" s="98">
        <v>15.5</v>
      </c>
      <c r="G62" s="99">
        <v>17.399999999999999</v>
      </c>
      <c r="H62" s="98">
        <v>15.1</v>
      </c>
      <c r="I62" s="98">
        <v>17.3</v>
      </c>
      <c r="J62" s="98">
        <v>13.8</v>
      </c>
      <c r="K62" s="29">
        <v>12.8</v>
      </c>
      <c r="L62" s="29">
        <v>12.8</v>
      </c>
      <c r="M62" s="29">
        <v>13.1</v>
      </c>
      <c r="N62" s="29">
        <v>14.9</v>
      </c>
      <c r="O62" s="29">
        <v>14.3</v>
      </c>
      <c r="P62" s="29">
        <v>13.7</v>
      </c>
      <c r="Q62" s="29">
        <v>15.4</v>
      </c>
      <c r="R62" s="226">
        <v>14.3</v>
      </c>
      <c r="S62" s="226">
        <v>16.600000000000001</v>
      </c>
      <c r="T62" s="31">
        <v>11.8</v>
      </c>
    </row>
    <row r="63" spans="1:20">
      <c r="A63" s="34" t="s">
        <v>94</v>
      </c>
      <c r="B63" s="98">
        <v>14.4</v>
      </c>
      <c r="C63" s="98">
        <v>12.8</v>
      </c>
      <c r="D63" s="98">
        <v>12.5</v>
      </c>
      <c r="E63" s="98">
        <v>13.3</v>
      </c>
      <c r="F63" s="98">
        <v>11.9</v>
      </c>
      <c r="G63" s="99">
        <v>12.8</v>
      </c>
      <c r="H63" s="98">
        <v>13.3</v>
      </c>
      <c r="I63" s="98">
        <v>11.3</v>
      </c>
      <c r="J63" s="98">
        <v>12.8</v>
      </c>
      <c r="K63" s="29">
        <v>11.3</v>
      </c>
      <c r="L63" s="29">
        <v>11</v>
      </c>
      <c r="M63" s="29">
        <v>10.9</v>
      </c>
      <c r="N63" s="29">
        <v>10.9</v>
      </c>
      <c r="O63" s="29">
        <v>10</v>
      </c>
      <c r="P63" s="29">
        <v>10.3</v>
      </c>
      <c r="Q63" s="29">
        <v>10.4</v>
      </c>
      <c r="R63" s="226">
        <v>10.5</v>
      </c>
      <c r="S63" s="226">
        <v>10.199999999999999</v>
      </c>
      <c r="T63" s="31">
        <v>11.2</v>
      </c>
    </row>
    <row r="64" spans="1:20">
      <c r="A64" s="34" t="s">
        <v>95</v>
      </c>
      <c r="B64" s="98">
        <v>16.7</v>
      </c>
      <c r="C64" s="98">
        <v>16.600000000000001</v>
      </c>
      <c r="D64" s="98">
        <v>16.2</v>
      </c>
      <c r="E64" s="98">
        <v>14.8</v>
      </c>
      <c r="F64" s="98">
        <v>14.8</v>
      </c>
      <c r="G64" s="99">
        <v>15.2</v>
      </c>
      <c r="H64" s="98">
        <v>14.6</v>
      </c>
      <c r="I64" s="98">
        <v>13.9</v>
      </c>
      <c r="J64" s="98">
        <v>13.1</v>
      </c>
      <c r="K64" s="29">
        <v>12.3</v>
      </c>
      <c r="L64" s="29">
        <v>12.3</v>
      </c>
      <c r="M64" s="29">
        <v>12.5</v>
      </c>
      <c r="N64" s="29">
        <v>13.5</v>
      </c>
      <c r="O64" s="29">
        <v>13.3</v>
      </c>
      <c r="P64" s="29">
        <v>13.2</v>
      </c>
      <c r="Q64" s="29">
        <v>11.7</v>
      </c>
      <c r="R64" s="226">
        <v>12.9</v>
      </c>
      <c r="S64" s="226">
        <v>11.6</v>
      </c>
      <c r="T64" s="31">
        <v>12.5</v>
      </c>
    </row>
    <row r="65" spans="1:20">
      <c r="A65" s="34" t="s">
        <v>96</v>
      </c>
      <c r="B65" s="98">
        <v>14.9</v>
      </c>
      <c r="C65" s="98">
        <v>14.2</v>
      </c>
      <c r="D65" s="98">
        <v>14.5</v>
      </c>
      <c r="E65" s="98">
        <v>14.2</v>
      </c>
      <c r="F65" s="98">
        <v>13.7</v>
      </c>
      <c r="G65" s="99">
        <v>14</v>
      </c>
      <c r="H65" s="98">
        <v>14.3</v>
      </c>
      <c r="I65" s="98">
        <v>13.6</v>
      </c>
      <c r="J65" s="98">
        <v>13.1</v>
      </c>
      <c r="K65" s="29">
        <v>12.6</v>
      </c>
      <c r="L65" s="29">
        <v>12.4</v>
      </c>
      <c r="M65" s="29">
        <v>13.2</v>
      </c>
      <c r="N65" s="29">
        <v>12.8</v>
      </c>
      <c r="O65" s="29">
        <v>13</v>
      </c>
      <c r="P65" s="29">
        <v>13.4</v>
      </c>
      <c r="Q65" s="29">
        <v>12.5</v>
      </c>
      <c r="R65" s="226">
        <v>13.3</v>
      </c>
      <c r="S65" s="226">
        <v>14</v>
      </c>
      <c r="T65" s="31">
        <v>12.1</v>
      </c>
    </row>
    <row r="66" spans="1:20">
      <c r="A66" s="34" t="s">
        <v>97</v>
      </c>
      <c r="B66" s="98">
        <v>15.3</v>
      </c>
      <c r="C66" s="98">
        <v>14.9</v>
      </c>
      <c r="D66" s="98">
        <v>14.6</v>
      </c>
      <c r="E66" s="98">
        <v>15.9</v>
      </c>
      <c r="F66" s="98">
        <v>12.5</v>
      </c>
      <c r="G66" s="99">
        <v>13.5</v>
      </c>
      <c r="H66" s="98">
        <v>14.3</v>
      </c>
      <c r="I66" s="98">
        <v>13.5</v>
      </c>
      <c r="J66" s="98">
        <v>12.8</v>
      </c>
      <c r="K66" s="29">
        <v>15.6</v>
      </c>
      <c r="L66" s="29">
        <v>15.6</v>
      </c>
      <c r="M66" s="29">
        <v>12.7</v>
      </c>
      <c r="N66" s="29">
        <v>16.100000000000001</v>
      </c>
      <c r="O66" s="29">
        <v>13</v>
      </c>
      <c r="P66" s="29">
        <v>15.8</v>
      </c>
      <c r="Q66" s="29">
        <v>13.6</v>
      </c>
      <c r="R66" s="226">
        <v>15</v>
      </c>
      <c r="S66" s="226">
        <v>15.2</v>
      </c>
      <c r="T66" s="31">
        <v>12</v>
      </c>
    </row>
    <row r="67" spans="1:20">
      <c r="A67" s="34" t="s">
        <v>98</v>
      </c>
      <c r="B67" s="98">
        <v>11.9</v>
      </c>
      <c r="C67" s="98">
        <v>12.1</v>
      </c>
      <c r="D67" s="98">
        <v>11.1</v>
      </c>
      <c r="E67" s="98">
        <v>10.9</v>
      </c>
      <c r="F67" s="98">
        <v>11.2</v>
      </c>
      <c r="G67" s="99">
        <v>11.1</v>
      </c>
      <c r="H67" s="98">
        <v>11.2</v>
      </c>
      <c r="I67" s="98">
        <v>10.1</v>
      </c>
      <c r="J67" s="98">
        <v>9.6</v>
      </c>
      <c r="K67" s="29">
        <v>9.5</v>
      </c>
      <c r="L67" s="29">
        <v>9.5</v>
      </c>
      <c r="M67" s="29">
        <v>8.9</v>
      </c>
      <c r="N67" s="29">
        <v>9.9</v>
      </c>
      <c r="O67" s="29">
        <v>9</v>
      </c>
      <c r="P67" s="29">
        <v>9.9</v>
      </c>
      <c r="Q67" s="29">
        <v>10.1</v>
      </c>
      <c r="R67" s="226">
        <v>10.3</v>
      </c>
      <c r="S67" s="226">
        <v>11.1</v>
      </c>
      <c r="T67" s="31">
        <v>10.1</v>
      </c>
    </row>
    <row r="68" spans="1:20">
      <c r="A68" s="34" t="s">
        <v>99</v>
      </c>
      <c r="B68" s="98">
        <v>16.7</v>
      </c>
      <c r="C68" s="98">
        <v>15.9</v>
      </c>
      <c r="D68" s="98">
        <v>14.9</v>
      </c>
      <c r="E68" s="98">
        <v>15.5</v>
      </c>
      <c r="F68" s="98">
        <v>15.6</v>
      </c>
      <c r="G68" s="99">
        <v>15.7</v>
      </c>
      <c r="H68" s="98">
        <v>13</v>
      </c>
      <c r="I68" s="98">
        <v>15.5</v>
      </c>
      <c r="J68" s="98">
        <v>14.6</v>
      </c>
      <c r="K68" s="29">
        <v>13.8</v>
      </c>
      <c r="L68" s="29">
        <v>13.7</v>
      </c>
      <c r="M68" s="29">
        <v>13.8</v>
      </c>
      <c r="N68" s="29">
        <v>15.2</v>
      </c>
      <c r="O68" s="29">
        <v>12.6</v>
      </c>
      <c r="P68" s="29">
        <v>13.5</v>
      </c>
      <c r="Q68" s="29">
        <v>13.3</v>
      </c>
      <c r="R68" s="226">
        <v>14.8</v>
      </c>
      <c r="S68" s="226">
        <v>13.1</v>
      </c>
      <c r="T68" s="31">
        <v>13.6</v>
      </c>
    </row>
    <row r="69" spans="1:20">
      <c r="A69" s="34" t="s">
        <v>100</v>
      </c>
      <c r="B69" s="98">
        <v>12.1</v>
      </c>
      <c r="C69" s="98">
        <v>11</v>
      </c>
      <c r="D69" s="98">
        <v>13.8</v>
      </c>
      <c r="E69" s="98">
        <v>11.6</v>
      </c>
      <c r="F69" s="98">
        <v>9.9</v>
      </c>
      <c r="G69" s="99">
        <v>10.9</v>
      </c>
      <c r="H69" s="98">
        <v>23.5</v>
      </c>
      <c r="I69" s="98">
        <v>10.1</v>
      </c>
      <c r="J69" s="98">
        <v>9.6999999999999993</v>
      </c>
      <c r="K69" s="29">
        <v>8.9</v>
      </c>
      <c r="L69" s="29">
        <v>9.1999999999999993</v>
      </c>
      <c r="M69" s="29">
        <v>8.9</v>
      </c>
      <c r="N69" s="29">
        <v>9.5</v>
      </c>
      <c r="O69" s="29">
        <v>7.5</v>
      </c>
      <c r="P69" s="29">
        <v>13.1</v>
      </c>
      <c r="Q69" s="29">
        <v>9.1</v>
      </c>
      <c r="R69" s="226">
        <v>8.6999999999999993</v>
      </c>
      <c r="S69" s="226">
        <v>9.5</v>
      </c>
      <c r="T69" s="31">
        <v>9.1</v>
      </c>
    </row>
    <row r="70" spans="1:20">
      <c r="A70" s="34" t="s">
        <v>101</v>
      </c>
      <c r="B70" s="98">
        <v>15.7</v>
      </c>
      <c r="C70" s="98">
        <v>15.8</v>
      </c>
      <c r="D70" s="98">
        <v>14.8</v>
      </c>
      <c r="E70" s="98">
        <v>14.9</v>
      </c>
      <c r="F70" s="98">
        <v>15.2</v>
      </c>
      <c r="G70" s="99">
        <v>13.8</v>
      </c>
      <c r="H70" s="98">
        <v>13.7</v>
      </c>
      <c r="I70" s="98">
        <v>13.9</v>
      </c>
      <c r="J70" s="98">
        <v>13.7</v>
      </c>
      <c r="K70" s="29">
        <v>12.3</v>
      </c>
      <c r="L70" s="29">
        <v>12.4</v>
      </c>
      <c r="M70" s="29">
        <v>13</v>
      </c>
      <c r="N70" s="29">
        <v>13.1</v>
      </c>
      <c r="O70" s="29">
        <v>12.5</v>
      </c>
      <c r="P70" s="29">
        <v>13.7</v>
      </c>
      <c r="Q70" s="29">
        <v>13.1</v>
      </c>
      <c r="R70" s="226">
        <v>12.5</v>
      </c>
      <c r="S70" s="226">
        <v>12.4</v>
      </c>
      <c r="T70" s="31">
        <v>12</v>
      </c>
    </row>
    <row r="71" spans="1:20">
      <c r="A71" s="34" t="s">
        <v>102</v>
      </c>
      <c r="B71" s="98">
        <v>14</v>
      </c>
      <c r="C71" s="98">
        <v>16.2</v>
      </c>
      <c r="D71" s="98">
        <v>13.8</v>
      </c>
      <c r="E71" s="98">
        <v>13.9</v>
      </c>
      <c r="F71" s="98">
        <v>14.8</v>
      </c>
      <c r="G71" s="99">
        <v>14.8</v>
      </c>
      <c r="H71" s="98">
        <v>13.9</v>
      </c>
      <c r="I71" s="98">
        <v>15.4</v>
      </c>
      <c r="J71" s="98">
        <v>14.5</v>
      </c>
      <c r="K71" s="29">
        <v>13.2</v>
      </c>
      <c r="L71" s="29">
        <v>13.2</v>
      </c>
      <c r="M71" s="29">
        <v>13.7</v>
      </c>
      <c r="N71" s="29">
        <v>13.4</v>
      </c>
      <c r="O71" s="29">
        <v>11.5</v>
      </c>
      <c r="P71" s="29">
        <v>12.6</v>
      </c>
      <c r="Q71" s="29">
        <v>13.6</v>
      </c>
      <c r="R71" s="226">
        <v>13</v>
      </c>
      <c r="S71" s="226">
        <v>13.2</v>
      </c>
      <c r="T71" s="31">
        <v>11.9</v>
      </c>
    </row>
    <row r="72" spans="1:20">
      <c r="A72" s="34" t="s">
        <v>103</v>
      </c>
      <c r="B72" s="98">
        <v>13</v>
      </c>
      <c r="C72" s="98">
        <v>13.2</v>
      </c>
      <c r="D72" s="98">
        <v>13.1</v>
      </c>
      <c r="E72" s="98">
        <v>12.1</v>
      </c>
      <c r="F72" s="98">
        <v>11.7</v>
      </c>
      <c r="G72" s="99">
        <v>11.8</v>
      </c>
      <c r="H72" s="98">
        <v>11.3</v>
      </c>
      <c r="I72" s="98">
        <v>11.1</v>
      </c>
      <c r="J72" s="98">
        <v>10.7</v>
      </c>
      <c r="K72" s="29">
        <v>10.7</v>
      </c>
      <c r="L72" s="29">
        <v>10.7</v>
      </c>
      <c r="M72" s="29">
        <v>11</v>
      </c>
      <c r="N72" s="29">
        <v>11</v>
      </c>
      <c r="O72" s="29">
        <v>11.2</v>
      </c>
      <c r="P72" s="29">
        <v>11.4</v>
      </c>
      <c r="Q72" s="29">
        <v>11.7</v>
      </c>
      <c r="R72" s="226">
        <v>12</v>
      </c>
      <c r="S72" s="226">
        <v>11.4</v>
      </c>
      <c r="T72" s="31">
        <v>11.2</v>
      </c>
    </row>
    <row r="73" spans="1:20">
      <c r="A73" s="34" t="s">
        <v>104</v>
      </c>
      <c r="B73" s="98">
        <v>14.9</v>
      </c>
      <c r="C73" s="98">
        <v>17.7</v>
      </c>
      <c r="D73" s="98">
        <v>15.6</v>
      </c>
      <c r="E73" s="98">
        <v>15.3</v>
      </c>
      <c r="F73" s="98">
        <v>15.7</v>
      </c>
      <c r="G73" s="99">
        <v>13.1</v>
      </c>
      <c r="H73" s="98">
        <v>14.1</v>
      </c>
      <c r="I73" s="98">
        <v>14.5</v>
      </c>
      <c r="J73" s="98">
        <v>14.3</v>
      </c>
      <c r="K73" s="29">
        <v>13.9</v>
      </c>
      <c r="L73" s="29">
        <v>14.4</v>
      </c>
      <c r="M73" s="29">
        <v>16.899999999999999</v>
      </c>
      <c r="N73" s="29">
        <v>13.8</v>
      </c>
      <c r="O73" s="29">
        <v>14.3</v>
      </c>
      <c r="P73" s="29">
        <v>13.9</v>
      </c>
      <c r="Q73" s="29">
        <v>12.6</v>
      </c>
      <c r="R73" s="226">
        <v>13.8</v>
      </c>
      <c r="S73" s="226">
        <v>14.4</v>
      </c>
      <c r="T73" s="31">
        <v>13.7</v>
      </c>
    </row>
    <row r="74" spans="1:20">
      <c r="A74" s="34" t="s">
        <v>105</v>
      </c>
      <c r="B74" s="98">
        <v>14.1</v>
      </c>
      <c r="C74" s="98">
        <v>13.3</v>
      </c>
      <c r="D74" s="98">
        <v>14.2</v>
      </c>
      <c r="E74" s="98">
        <v>15.3</v>
      </c>
      <c r="F74" s="98">
        <v>13.4</v>
      </c>
      <c r="G74" s="99">
        <v>13.4</v>
      </c>
      <c r="H74" s="98">
        <v>11.7</v>
      </c>
      <c r="I74" s="98">
        <v>12.9</v>
      </c>
      <c r="J74" s="98">
        <v>12.2</v>
      </c>
      <c r="K74" s="29">
        <v>13.1</v>
      </c>
      <c r="L74" s="29">
        <v>12.8</v>
      </c>
      <c r="M74" s="29">
        <v>12.6</v>
      </c>
      <c r="N74" s="29">
        <v>11.6</v>
      </c>
      <c r="O74" s="29">
        <v>13.4</v>
      </c>
      <c r="P74" s="29">
        <v>10.8</v>
      </c>
      <c r="Q74" s="29">
        <v>13</v>
      </c>
      <c r="R74" s="226">
        <v>13.2</v>
      </c>
      <c r="S74" s="226">
        <v>9.8000000000000007</v>
      </c>
      <c r="T74" s="31">
        <v>11.4</v>
      </c>
    </row>
    <row r="75" spans="1:20">
      <c r="A75" s="34" t="s">
        <v>106</v>
      </c>
      <c r="B75" s="98">
        <v>11.8</v>
      </c>
      <c r="C75" s="98">
        <v>11.4</v>
      </c>
      <c r="D75" s="98">
        <v>9.6</v>
      </c>
      <c r="E75" s="98">
        <v>13.2</v>
      </c>
      <c r="F75" s="98">
        <v>11.6</v>
      </c>
      <c r="G75" s="99">
        <v>11.7</v>
      </c>
      <c r="H75" s="98">
        <v>7.5</v>
      </c>
      <c r="I75" s="98">
        <v>12.6</v>
      </c>
      <c r="J75" s="98">
        <v>12</v>
      </c>
      <c r="K75" s="29">
        <v>10.7</v>
      </c>
      <c r="L75" s="29">
        <v>10.3</v>
      </c>
      <c r="M75" s="29">
        <v>11.5</v>
      </c>
      <c r="N75" s="29">
        <v>7.9</v>
      </c>
      <c r="O75" s="29">
        <v>8.1999999999999993</v>
      </c>
      <c r="P75" s="29">
        <v>8.6999999999999993</v>
      </c>
      <c r="Q75" s="29">
        <v>12</v>
      </c>
      <c r="R75" s="226">
        <v>9.1</v>
      </c>
      <c r="S75" s="226">
        <v>8.5</v>
      </c>
      <c r="T75" s="31">
        <v>7.2</v>
      </c>
    </row>
    <row r="76" spans="1:20">
      <c r="A76" s="34" t="s">
        <v>107</v>
      </c>
      <c r="B76" s="98">
        <v>17.100000000000001</v>
      </c>
      <c r="C76" s="98">
        <v>17.8</v>
      </c>
      <c r="D76" s="98">
        <v>18</v>
      </c>
      <c r="E76" s="98">
        <v>14.5</v>
      </c>
      <c r="F76" s="98">
        <v>16.100000000000001</v>
      </c>
      <c r="G76" s="99">
        <v>15</v>
      </c>
      <c r="H76" s="98">
        <v>14.8</v>
      </c>
      <c r="I76" s="98">
        <v>13</v>
      </c>
      <c r="J76" s="98">
        <v>14</v>
      </c>
      <c r="K76" s="29">
        <v>14</v>
      </c>
      <c r="L76" s="29">
        <v>13.5</v>
      </c>
      <c r="M76" s="29">
        <v>13.3</v>
      </c>
      <c r="N76" s="29">
        <v>14.7</v>
      </c>
      <c r="O76" s="29">
        <v>14.1</v>
      </c>
      <c r="P76" s="29">
        <v>12.6</v>
      </c>
      <c r="Q76" s="29">
        <v>15.4</v>
      </c>
      <c r="R76" s="226">
        <v>12.4</v>
      </c>
      <c r="S76" s="226">
        <v>10.9</v>
      </c>
      <c r="T76" s="31">
        <v>11.7</v>
      </c>
    </row>
    <row r="77" spans="1:20">
      <c r="A77" s="34" t="s">
        <v>108</v>
      </c>
      <c r="B77" s="98">
        <v>11.9</v>
      </c>
      <c r="C77" s="98">
        <v>10.5</v>
      </c>
      <c r="D77" s="98">
        <v>12.1</v>
      </c>
      <c r="E77" s="98">
        <v>13.5</v>
      </c>
      <c r="F77" s="98">
        <v>14.2</v>
      </c>
      <c r="G77" s="99">
        <v>11.6</v>
      </c>
      <c r="H77" s="98">
        <v>10.3</v>
      </c>
      <c r="I77" s="98">
        <v>9.1999999999999993</v>
      </c>
      <c r="J77" s="98">
        <v>13.1</v>
      </c>
      <c r="K77" s="29">
        <v>11.3</v>
      </c>
      <c r="L77" s="29">
        <v>11.3</v>
      </c>
      <c r="M77" s="29">
        <v>12.1</v>
      </c>
      <c r="N77" s="29">
        <v>10.199999999999999</v>
      </c>
      <c r="O77" s="29">
        <v>11.2</v>
      </c>
      <c r="P77" s="29">
        <v>11.7</v>
      </c>
      <c r="Q77" s="29">
        <v>8.6999999999999993</v>
      </c>
      <c r="R77" s="226">
        <v>11.9</v>
      </c>
      <c r="S77" s="226">
        <v>10.1</v>
      </c>
      <c r="T77" s="31">
        <v>9.6999999999999993</v>
      </c>
    </row>
    <row r="78" spans="1:20">
      <c r="A78" s="34" t="s">
        <v>109</v>
      </c>
      <c r="B78" s="98">
        <v>16.600000000000001</v>
      </c>
      <c r="C78" s="98">
        <v>16.600000000000001</v>
      </c>
      <c r="D78" s="98">
        <v>16.2</v>
      </c>
      <c r="E78" s="98">
        <v>13.5</v>
      </c>
      <c r="F78" s="98">
        <v>13.4</v>
      </c>
      <c r="G78" s="99">
        <v>14.7</v>
      </c>
      <c r="H78" s="98">
        <v>15.1</v>
      </c>
      <c r="I78" s="98">
        <v>14.3</v>
      </c>
      <c r="J78" s="98">
        <v>14</v>
      </c>
      <c r="K78" s="29">
        <v>13.4</v>
      </c>
      <c r="L78" s="29">
        <v>13</v>
      </c>
      <c r="M78" s="29">
        <v>15</v>
      </c>
      <c r="N78" s="29">
        <v>14.6</v>
      </c>
      <c r="O78" s="29">
        <v>13.7</v>
      </c>
      <c r="P78" s="29">
        <v>14.7</v>
      </c>
      <c r="Q78" s="29">
        <v>14.6</v>
      </c>
      <c r="R78" s="226">
        <v>15</v>
      </c>
      <c r="S78" s="226">
        <v>13.4</v>
      </c>
      <c r="T78" s="31">
        <v>14.6</v>
      </c>
    </row>
    <row r="79" spans="1:20">
      <c r="A79" s="34" t="s">
        <v>110</v>
      </c>
      <c r="B79" s="98">
        <v>14.8</v>
      </c>
      <c r="C79" s="98">
        <v>14.4</v>
      </c>
      <c r="D79" s="98">
        <v>14.5</v>
      </c>
      <c r="E79" s="98">
        <v>14.2</v>
      </c>
      <c r="F79" s="98">
        <v>13.1</v>
      </c>
      <c r="G79" s="99">
        <v>14.2</v>
      </c>
      <c r="H79" s="98">
        <v>12.9</v>
      </c>
      <c r="I79" s="98">
        <v>13.1</v>
      </c>
      <c r="J79" s="98">
        <v>12.9</v>
      </c>
      <c r="K79" s="29">
        <v>11.7</v>
      </c>
      <c r="L79" s="29">
        <v>11.7</v>
      </c>
      <c r="M79" s="29">
        <v>14</v>
      </c>
      <c r="N79" s="29">
        <v>14.2</v>
      </c>
      <c r="O79" s="29">
        <v>13.3</v>
      </c>
      <c r="P79" s="29">
        <v>13.2</v>
      </c>
      <c r="Q79" s="29">
        <v>13.2</v>
      </c>
      <c r="R79" s="226">
        <v>13.2</v>
      </c>
      <c r="S79" s="226">
        <v>12.7</v>
      </c>
      <c r="T79" s="31">
        <v>11.9</v>
      </c>
    </row>
    <row r="80" spans="1:20">
      <c r="A80" s="34" t="s">
        <v>111</v>
      </c>
      <c r="B80" s="98">
        <v>12.9</v>
      </c>
      <c r="C80" s="98">
        <v>10.199999999999999</v>
      </c>
      <c r="D80" s="98">
        <v>10.6</v>
      </c>
      <c r="E80" s="98">
        <v>9.1</v>
      </c>
      <c r="F80" s="98">
        <v>11.8</v>
      </c>
      <c r="G80" s="99">
        <v>10.199999999999999</v>
      </c>
      <c r="H80" s="98">
        <v>10.5</v>
      </c>
      <c r="I80" s="98">
        <v>11</v>
      </c>
      <c r="J80" s="98">
        <v>8.5</v>
      </c>
      <c r="K80" s="29">
        <v>8.1999999999999993</v>
      </c>
      <c r="L80" s="29">
        <v>8.1999999999999993</v>
      </c>
      <c r="M80" s="29">
        <v>11.4</v>
      </c>
      <c r="N80" s="29">
        <v>10.5</v>
      </c>
      <c r="O80" s="29">
        <v>9.6</v>
      </c>
      <c r="P80" s="29">
        <v>9.1</v>
      </c>
      <c r="Q80" s="29">
        <v>10.4</v>
      </c>
      <c r="R80" s="226">
        <v>12.4</v>
      </c>
      <c r="S80" s="226">
        <v>9.9</v>
      </c>
      <c r="T80" s="31">
        <v>9.1</v>
      </c>
    </row>
    <row r="81" spans="1:20">
      <c r="A81" s="34" t="s">
        <v>112</v>
      </c>
      <c r="B81" s="98">
        <v>12.6</v>
      </c>
      <c r="C81" s="98">
        <v>10.8</v>
      </c>
      <c r="D81" s="98">
        <v>11.8</v>
      </c>
      <c r="E81" s="98">
        <v>10.4</v>
      </c>
      <c r="F81" s="98">
        <v>11.7</v>
      </c>
      <c r="G81" s="101">
        <v>10.9</v>
      </c>
      <c r="H81" s="98">
        <v>11</v>
      </c>
      <c r="I81" s="98">
        <v>8.6</v>
      </c>
      <c r="J81" s="98">
        <v>9.8000000000000007</v>
      </c>
      <c r="K81" s="29">
        <v>9.4</v>
      </c>
      <c r="L81" s="29">
        <v>9.5</v>
      </c>
      <c r="M81" s="29">
        <v>11</v>
      </c>
      <c r="N81" s="29">
        <v>9.3000000000000007</v>
      </c>
      <c r="O81" s="29">
        <v>9.3000000000000007</v>
      </c>
      <c r="P81" s="29">
        <v>9.1999999999999993</v>
      </c>
      <c r="Q81" s="29">
        <v>12.3</v>
      </c>
      <c r="R81" s="226">
        <v>12.5</v>
      </c>
      <c r="S81" s="226">
        <v>11.2</v>
      </c>
      <c r="T81" s="31">
        <v>10.5</v>
      </c>
    </row>
    <row r="82" spans="1:20">
      <c r="A82" s="34" t="s">
        <v>113</v>
      </c>
      <c r="B82" s="98">
        <v>13.4</v>
      </c>
      <c r="C82" s="98">
        <v>13</v>
      </c>
      <c r="D82" s="98">
        <v>12</v>
      </c>
      <c r="E82" s="98">
        <v>12</v>
      </c>
      <c r="F82" s="98">
        <v>11.8</v>
      </c>
      <c r="G82" s="101">
        <v>11.3</v>
      </c>
      <c r="H82" s="98">
        <v>11.4</v>
      </c>
      <c r="I82" s="98">
        <v>11.5</v>
      </c>
      <c r="J82" s="98">
        <v>10.8</v>
      </c>
      <c r="K82" s="29">
        <v>10.3</v>
      </c>
      <c r="L82" s="29">
        <v>10.3</v>
      </c>
      <c r="M82" s="29">
        <v>12.1</v>
      </c>
      <c r="N82" s="29">
        <v>11.4</v>
      </c>
      <c r="O82" s="29">
        <v>11</v>
      </c>
      <c r="P82" s="29">
        <v>11</v>
      </c>
      <c r="Q82" s="29">
        <v>10.7</v>
      </c>
      <c r="R82" s="226">
        <v>11.9</v>
      </c>
      <c r="S82" s="226">
        <v>11.3</v>
      </c>
      <c r="T82" s="31">
        <v>10.1</v>
      </c>
    </row>
    <row r="83" spans="1:20">
      <c r="A83" s="34" t="s">
        <v>114</v>
      </c>
      <c r="B83" s="98">
        <v>14.8</v>
      </c>
      <c r="C83" s="98">
        <v>14.4</v>
      </c>
      <c r="D83" s="98">
        <v>13.4</v>
      </c>
      <c r="E83" s="98">
        <v>12.8</v>
      </c>
      <c r="F83" s="98">
        <v>12.3</v>
      </c>
      <c r="G83" s="101">
        <v>12.3</v>
      </c>
      <c r="H83" s="98">
        <v>12.6</v>
      </c>
      <c r="I83" s="98">
        <v>10.7</v>
      </c>
      <c r="J83" s="98">
        <v>10.8</v>
      </c>
      <c r="K83" s="29">
        <v>10.4</v>
      </c>
      <c r="L83" s="29">
        <v>10.6</v>
      </c>
      <c r="M83" s="29">
        <v>11.4</v>
      </c>
      <c r="N83" s="29">
        <v>11.1</v>
      </c>
      <c r="O83" s="29">
        <v>10.7</v>
      </c>
      <c r="P83" s="29">
        <v>11.4</v>
      </c>
      <c r="Q83" s="29">
        <v>11.8</v>
      </c>
      <c r="R83" s="226">
        <v>11.7</v>
      </c>
      <c r="S83" s="226">
        <v>11.6</v>
      </c>
      <c r="T83" s="31">
        <v>11.2</v>
      </c>
    </row>
    <row r="84" spans="1:20">
      <c r="A84" s="34" t="s">
        <v>115</v>
      </c>
      <c r="B84" s="98">
        <v>15.5</v>
      </c>
      <c r="C84" s="98">
        <v>16.100000000000001</v>
      </c>
      <c r="D84" s="98">
        <v>15.7</v>
      </c>
      <c r="E84" s="98">
        <v>14.5</v>
      </c>
      <c r="F84" s="98">
        <v>16.3</v>
      </c>
      <c r="G84" s="101">
        <v>15.4</v>
      </c>
      <c r="H84" s="98">
        <v>15.9</v>
      </c>
      <c r="I84" s="98">
        <v>15.5</v>
      </c>
      <c r="J84" s="98">
        <v>14.8</v>
      </c>
      <c r="K84" s="29">
        <v>13.3</v>
      </c>
      <c r="L84" s="29">
        <v>13.3</v>
      </c>
      <c r="M84" s="29">
        <v>14.8</v>
      </c>
      <c r="N84" s="29">
        <v>14.4</v>
      </c>
      <c r="O84" s="29">
        <v>14.8</v>
      </c>
      <c r="P84" s="29">
        <v>15</v>
      </c>
      <c r="Q84" s="29">
        <v>15.2</v>
      </c>
      <c r="R84" s="226">
        <v>14.9</v>
      </c>
      <c r="S84" s="226">
        <v>14.3</v>
      </c>
      <c r="T84" s="31">
        <v>13.6</v>
      </c>
    </row>
    <row r="85" spans="1:20">
      <c r="A85" s="34" t="s">
        <v>116</v>
      </c>
      <c r="B85" s="98">
        <v>13.9</v>
      </c>
      <c r="C85" s="98">
        <v>13.3</v>
      </c>
      <c r="D85" s="98">
        <v>12.6</v>
      </c>
      <c r="E85" s="98">
        <v>12.6</v>
      </c>
      <c r="F85" s="98">
        <v>13.1</v>
      </c>
      <c r="G85" s="101">
        <v>12.6</v>
      </c>
      <c r="H85" s="98">
        <v>11.9</v>
      </c>
      <c r="I85" s="98">
        <v>13.5</v>
      </c>
      <c r="J85" s="98">
        <v>12.1</v>
      </c>
      <c r="K85" s="29">
        <v>11.7</v>
      </c>
      <c r="L85" s="29">
        <v>11.4</v>
      </c>
      <c r="M85" s="29">
        <v>10</v>
      </c>
      <c r="N85" s="29">
        <v>11.3</v>
      </c>
      <c r="O85" s="29">
        <v>11.1</v>
      </c>
      <c r="P85" s="29">
        <v>10.7</v>
      </c>
      <c r="Q85" s="29">
        <v>11.1</v>
      </c>
      <c r="R85" s="226">
        <v>10.3</v>
      </c>
      <c r="S85" s="226">
        <v>10.1</v>
      </c>
      <c r="T85" s="31">
        <v>10.199999999999999</v>
      </c>
    </row>
    <row r="86" spans="1:20">
      <c r="A86" s="34" t="s">
        <v>117</v>
      </c>
      <c r="B86" s="98">
        <v>17.5</v>
      </c>
      <c r="C86" s="98">
        <v>11.5</v>
      </c>
      <c r="D86" s="98">
        <v>13.9</v>
      </c>
      <c r="E86" s="98">
        <v>18.7</v>
      </c>
      <c r="F86" s="98">
        <v>10.3</v>
      </c>
      <c r="G86" s="101">
        <v>12</v>
      </c>
      <c r="H86" s="98">
        <v>11.2</v>
      </c>
      <c r="I86" s="98">
        <v>12.9</v>
      </c>
      <c r="J86" s="98">
        <v>10.9</v>
      </c>
      <c r="K86" s="29">
        <v>11.1</v>
      </c>
      <c r="L86" s="29">
        <v>10.6</v>
      </c>
      <c r="M86" s="29">
        <v>8.5</v>
      </c>
      <c r="N86" s="29">
        <v>9.9</v>
      </c>
      <c r="O86" s="29">
        <v>10.7</v>
      </c>
      <c r="P86" s="29">
        <v>10.3</v>
      </c>
      <c r="Q86" s="29">
        <v>8.6</v>
      </c>
      <c r="R86" s="226">
        <v>10.199999999999999</v>
      </c>
      <c r="S86" s="226">
        <v>11.2</v>
      </c>
      <c r="T86" s="31">
        <v>11.9</v>
      </c>
    </row>
    <row r="87" spans="1:20">
      <c r="A87" s="34" t="s">
        <v>118</v>
      </c>
      <c r="B87" s="98">
        <v>15.7</v>
      </c>
      <c r="C87" s="98">
        <v>14.9</v>
      </c>
      <c r="D87" s="98">
        <v>14.4</v>
      </c>
      <c r="E87" s="98">
        <v>13.8</v>
      </c>
      <c r="F87" s="98">
        <v>13.2</v>
      </c>
      <c r="G87" s="101">
        <v>13.4</v>
      </c>
      <c r="H87" s="98">
        <v>14.6</v>
      </c>
      <c r="I87" s="98">
        <v>13.9</v>
      </c>
      <c r="J87" s="98">
        <v>10.4</v>
      </c>
      <c r="K87" s="29">
        <v>12.1</v>
      </c>
      <c r="L87" s="29">
        <v>11.9</v>
      </c>
      <c r="M87" s="29">
        <v>11</v>
      </c>
      <c r="N87" s="29">
        <v>12.9</v>
      </c>
      <c r="O87" s="29">
        <v>12.2</v>
      </c>
      <c r="P87" s="29">
        <v>13.1</v>
      </c>
      <c r="Q87" s="29">
        <v>12.9</v>
      </c>
      <c r="R87" s="226">
        <v>12.7</v>
      </c>
      <c r="S87" s="226">
        <v>13.3</v>
      </c>
      <c r="T87" s="31">
        <v>12.1</v>
      </c>
    </row>
    <row r="88" spans="1:20">
      <c r="A88" s="34" t="s">
        <v>119</v>
      </c>
      <c r="B88" s="98">
        <v>14.3</v>
      </c>
      <c r="C88" s="98">
        <v>12.8</v>
      </c>
      <c r="D88" s="98">
        <v>14.1</v>
      </c>
      <c r="E88" s="98">
        <v>13.1</v>
      </c>
      <c r="F88" s="98">
        <v>14.9</v>
      </c>
      <c r="G88" s="101">
        <v>13.6</v>
      </c>
      <c r="H88" s="98">
        <v>12.5</v>
      </c>
      <c r="I88" s="98">
        <v>12.5</v>
      </c>
      <c r="J88" s="98">
        <v>12.5</v>
      </c>
      <c r="K88" s="29">
        <v>11.7</v>
      </c>
      <c r="L88" s="29">
        <v>11.7</v>
      </c>
      <c r="M88" s="29">
        <v>13.2</v>
      </c>
      <c r="N88" s="29">
        <v>11.5</v>
      </c>
      <c r="O88" s="29">
        <v>12</v>
      </c>
      <c r="P88" s="29">
        <v>11.9</v>
      </c>
      <c r="Q88" s="29">
        <v>12.3</v>
      </c>
      <c r="R88" s="226">
        <v>13</v>
      </c>
      <c r="S88" s="226">
        <v>12.4</v>
      </c>
      <c r="T88" s="31">
        <v>11.3</v>
      </c>
    </row>
    <row r="89" spans="1:20">
      <c r="A89" s="34" t="s">
        <v>120</v>
      </c>
      <c r="B89" s="98">
        <v>14.2</v>
      </c>
      <c r="C89" s="98">
        <v>14.8</v>
      </c>
      <c r="D89" s="98">
        <v>14.2</v>
      </c>
      <c r="E89" s="98">
        <v>15.2</v>
      </c>
      <c r="F89" s="98">
        <v>12.7</v>
      </c>
      <c r="G89" s="101">
        <v>13.7</v>
      </c>
      <c r="H89" s="98">
        <v>14.4</v>
      </c>
      <c r="I89" s="98">
        <v>12.4</v>
      </c>
      <c r="J89" s="98">
        <v>12.2</v>
      </c>
      <c r="K89" s="29">
        <v>12.6</v>
      </c>
      <c r="L89" s="29">
        <v>13</v>
      </c>
      <c r="M89" s="29">
        <v>13.5</v>
      </c>
      <c r="N89" s="29">
        <v>13.8</v>
      </c>
      <c r="O89" s="29">
        <v>13.1</v>
      </c>
      <c r="P89" s="29">
        <v>13.3</v>
      </c>
      <c r="Q89" s="29">
        <v>13.8</v>
      </c>
      <c r="R89" s="226">
        <v>13</v>
      </c>
      <c r="S89" s="226">
        <v>13.9</v>
      </c>
      <c r="T89" s="31">
        <v>13.2</v>
      </c>
    </row>
    <row r="90" spans="1:20">
      <c r="A90" s="34" t="s">
        <v>121</v>
      </c>
      <c r="B90" s="98">
        <v>12.3</v>
      </c>
      <c r="C90" s="98">
        <v>12.6</v>
      </c>
      <c r="D90" s="98">
        <v>12.1</v>
      </c>
      <c r="E90" s="98">
        <v>11.7</v>
      </c>
      <c r="F90" s="98">
        <v>11.4</v>
      </c>
      <c r="G90" s="101">
        <v>11.5</v>
      </c>
      <c r="H90" s="98">
        <v>10.8</v>
      </c>
      <c r="I90" s="98">
        <v>10.4</v>
      </c>
      <c r="J90" s="98">
        <v>9.8000000000000007</v>
      </c>
      <c r="K90" s="29">
        <v>9.9</v>
      </c>
      <c r="L90" s="29">
        <v>10</v>
      </c>
      <c r="M90" s="29">
        <v>11.2</v>
      </c>
      <c r="N90" s="29">
        <v>10.4</v>
      </c>
      <c r="O90" s="29">
        <v>10.7</v>
      </c>
      <c r="P90" s="29">
        <v>11</v>
      </c>
      <c r="Q90" s="29">
        <v>12.1</v>
      </c>
      <c r="R90" s="226">
        <v>11.5</v>
      </c>
      <c r="S90" s="226">
        <v>11.4</v>
      </c>
      <c r="T90" s="31">
        <v>10.199999999999999</v>
      </c>
    </row>
    <row r="91" spans="1:20">
      <c r="A91" s="34" t="s">
        <v>122</v>
      </c>
      <c r="B91" s="98">
        <v>9.6</v>
      </c>
      <c r="C91" s="98">
        <v>9.9</v>
      </c>
      <c r="D91" s="98">
        <v>9.4</v>
      </c>
      <c r="E91" s="98">
        <v>8.9</v>
      </c>
      <c r="F91" s="98">
        <v>8.1999999999999993</v>
      </c>
      <c r="G91" s="101">
        <v>8.1</v>
      </c>
      <c r="H91" s="98">
        <v>7.8</v>
      </c>
      <c r="I91" s="98">
        <v>7.3</v>
      </c>
      <c r="J91" s="98">
        <v>7.3</v>
      </c>
      <c r="K91" s="29">
        <v>7.4</v>
      </c>
      <c r="L91" s="29">
        <v>7.8</v>
      </c>
      <c r="M91" s="29">
        <v>8.1999999999999993</v>
      </c>
      <c r="N91" s="29">
        <v>8.4</v>
      </c>
      <c r="O91" s="29">
        <v>7.9</v>
      </c>
      <c r="P91" s="29">
        <v>8.5</v>
      </c>
      <c r="Q91" s="29">
        <v>8.9</v>
      </c>
      <c r="R91" s="226">
        <v>9.4</v>
      </c>
      <c r="S91" s="226">
        <v>9.1</v>
      </c>
      <c r="T91" s="31">
        <v>8.9</v>
      </c>
    </row>
    <row r="92" spans="1:20">
      <c r="A92" s="34" t="s">
        <v>123</v>
      </c>
      <c r="B92" s="98">
        <v>16.899999999999999</v>
      </c>
      <c r="C92" s="98">
        <v>18.399999999999999</v>
      </c>
      <c r="D92" s="98">
        <v>16.2</v>
      </c>
      <c r="E92" s="98">
        <v>15.9</v>
      </c>
      <c r="F92" s="98">
        <v>19.399999999999999</v>
      </c>
      <c r="G92" s="101">
        <v>14.9</v>
      </c>
      <c r="H92" s="98">
        <v>17.100000000000001</v>
      </c>
      <c r="I92" s="98">
        <v>15.2</v>
      </c>
      <c r="J92" s="98">
        <v>16</v>
      </c>
      <c r="K92" s="29">
        <v>14.6</v>
      </c>
      <c r="L92" s="29">
        <v>14.1</v>
      </c>
      <c r="M92" s="29">
        <v>15.8</v>
      </c>
      <c r="N92" s="29">
        <v>13</v>
      </c>
      <c r="O92" s="29">
        <v>13.6</v>
      </c>
      <c r="P92" s="29">
        <v>15.7</v>
      </c>
      <c r="Q92" s="29">
        <v>15.5</v>
      </c>
      <c r="R92" s="226">
        <v>13.6</v>
      </c>
      <c r="S92" s="226">
        <v>14.6</v>
      </c>
      <c r="T92" s="31">
        <v>15</v>
      </c>
    </row>
    <row r="93" spans="1:20">
      <c r="A93" s="59"/>
      <c r="B93" s="96"/>
      <c r="C93" s="96"/>
      <c r="D93" s="96"/>
      <c r="E93" s="97"/>
      <c r="F93" s="97"/>
      <c r="G93" s="97"/>
      <c r="H93" s="96"/>
      <c r="I93" s="96"/>
      <c r="J93" s="96"/>
      <c r="K93" s="59"/>
      <c r="L93" s="59"/>
      <c r="M93" s="59"/>
      <c r="N93" s="59"/>
      <c r="O93" s="59"/>
      <c r="P93" s="59"/>
      <c r="Q93" s="59"/>
      <c r="R93" s="59"/>
      <c r="S93" s="59"/>
      <c r="T93" s="59"/>
    </row>
    <row r="95" spans="1:20">
      <c r="A95" s="2" t="s">
        <v>194</v>
      </c>
    </row>
    <row r="96" spans="1:20">
      <c r="A96" s="68"/>
    </row>
    <row r="97" spans="1:1">
      <c r="A97" s="2" t="s">
        <v>267</v>
      </c>
    </row>
    <row r="98" spans="1:1">
      <c r="A98" s="60"/>
    </row>
  </sheetData>
  <mergeCells count="3">
    <mergeCell ref="A4:Q4"/>
    <mergeCell ref="A3:Q3"/>
    <mergeCell ref="A2:Q2"/>
  </mergeCells>
  <phoneticPr fontId="0" type="noConversion"/>
  <printOptions horizontalCentered="1"/>
  <pageMargins left="0" right="0" top="0.5" bottom="0.5" header="0.25" footer="0.2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T96"/>
  <sheetViews>
    <sheetView workbookViewId="0">
      <selection activeCell="R2" sqref="R2"/>
    </sheetView>
  </sheetViews>
  <sheetFormatPr defaultRowHeight="15"/>
  <cols>
    <col min="1" max="1" width="14" style="2" customWidth="1"/>
    <col min="2" max="11" width="7.875" style="2" bestFit="1" customWidth="1"/>
    <col min="12" max="16" width="7.875" style="2" customWidth="1"/>
    <col min="17" max="17" width="7.875" style="2" bestFit="1" customWidth="1"/>
    <col min="18" max="16384" width="9" style="2"/>
  </cols>
  <sheetData>
    <row r="1" spans="1:20" ht="15.75">
      <c r="A1" s="1"/>
    </row>
    <row r="2" spans="1:20">
      <c r="A2" s="260" t="s">
        <v>214</v>
      </c>
      <c r="B2" s="260"/>
      <c r="C2" s="260"/>
      <c r="D2" s="260"/>
      <c r="E2" s="260"/>
      <c r="F2" s="260"/>
      <c r="G2" s="260"/>
      <c r="H2" s="260"/>
      <c r="I2" s="260"/>
      <c r="J2" s="260"/>
      <c r="K2" s="260"/>
      <c r="L2" s="260"/>
      <c r="M2" s="260"/>
      <c r="N2" s="260"/>
      <c r="O2" s="260"/>
      <c r="P2" s="260"/>
      <c r="Q2" s="260"/>
    </row>
    <row r="3" spans="1:20" ht="15.75">
      <c r="A3" s="303" t="s">
        <v>143</v>
      </c>
      <c r="B3" s="303"/>
      <c r="C3" s="303"/>
      <c r="D3" s="303"/>
      <c r="E3" s="303"/>
      <c r="F3" s="303"/>
      <c r="G3" s="303"/>
      <c r="H3" s="303"/>
      <c r="I3" s="303"/>
      <c r="J3" s="303"/>
      <c r="K3" s="303"/>
      <c r="L3" s="303"/>
      <c r="M3" s="303"/>
      <c r="N3" s="303"/>
      <c r="O3" s="303"/>
      <c r="P3" s="303"/>
      <c r="Q3" s="303"/>
    </row>
    <row r="4" spans="1:20" ht="15.75">
      <c r="A4" s="287" t="s">
        <v>295</v>
      </c>
      <c r="B4" s="287"/>
      <c r="C4" s="287"/>
      <c r="D4" s="287"/>
      <c r="E4" s="287"/>
      <c r="F4" s="287"/>
      <c r="G4" s="287"/>
      <c r="H4" s="287"/>
      <c r="I4" s="287"/>
      <c r="J4" s="287"/>
      <c r="K4" s="287"/>
      <c r="L4" s="287"/>
      <c r="M4" s="287"/>
      <c r="N4" s="287"/>
      <c r="O4" s="287"/>
      <c r="P4" s="287"/>
      <c r="Q4" s="287"/>
    </row>
    <row r="6" spans="1:20" ht="18.75" customHeight="1">
      <c r="A6" s="20" t="s">
        <v>141</v>
      </c>
      <c r="B6" s="20">
        <v>2000</v>
      </c>
      <c r="C6" s="21">
        <v>2001</v>
      </c>
      <c r="D6" s="21">
        <v>2002</v>
      </c>
      <c r="E6" s="21">
        <v>2003</v>
      </c>
      <c r="F6" s="21">
        <v>2004</v>
      </c>
      <c r="G6" s="21">
        <v>2005</v>
      </c>
      <c r="H6" s="21">
        <v>2006</v>
      </c>
      <c r="I6" s="21">
        <v>2007</v>
      </c>
      <c r="J6" s="21">
        <v>2008</v>
      </c>
      <c r="K6" s="20">
        <v>2009</v>
      </c>
      <c r="L6" s="20">
        <v>2010</v>
      </c>
      <c r="M6" s="20">
        <v>2011</v>
      </c>
      <c r="N6" s="20">
        <v>2012</v>
      </c>
      <c r="O6" s="20">
        <v>2013</v>
      </c>
      <c r="P6" s="20">
        <v>2014</v>
      </c>
      <c r="Q6" s="20">
        <v>2015</v>
      </c>
      <c r="R6" s="47">
        <v>2016</v>
      </c>
      <c r="S6" s="227">
        <v>2017</v>
      </c>
      <c r="T6" s="47">
        <v>2018</v>
      </c>
    </row>
    <row r="7" spans="1:20">
      <c r="A7" s="31"/>
      <c r="B7" s="57"/>
      <c r="C7" s="57"/>
      <c r="D7" s="57"/>
      <c r="E7" s="57"/>
      <c r="F7" s="57"/>
      <c r="G7" s="57"/>
      <c r="H7" s="57"/>
      <c r="I7" s="57"/>
      <c r="J7" s="57"/>
      <c r="K7" s="31"/>
      <c r="L7" s="31"/>
      <c r="M7" s="31"/>
      <c r="N7" s="31"/>
      <c r="O7" s="31"/>
      <c r="P7" s="31"/>
      <c r="Q7" s="31"/>
      <c r="R7" s="31"/>
      <c r="T7" s="186"/>
    </row>
    <row r="8" spans="1:20">
      <c r="A8" s="34" t="s">
        <v>34</v>
      </c>
      <c r="B8" s="22">
        <f>SUM(B10:B92)</f>
        <v>38932</v>
      </c>
      <c r="C8" s="22">
        <f>SUM(C10:C92)</f>
        <v>38869</v>
      </c>
      <c r="D8" s="22">
        <f t="shared" ref="D8:K8" si="0">SUM(D10:D92)</f>
        <v>37804</v>
      </c>
      <c r="E8" s="22">
        <f t="shared" si="0"/>
        <v>35596</v>
      </c>
      <c r="F8" s="22">
        <f t="shared" si="0"/>
        <v>34696</v>
      </c>
      <c r="G8" s="22">
        <f t="shared" si="0"/>
        <v>34580</v>
      </c>
      <c r="H8" s="22">
        <f t="shared" si="0"/>
        <v>35022</v>
      </c>
      <c r="I8" s="22">
        <f t="shared" si="0"/>
        <v>34522</v>
      </c>
      <c r="J8" s="22">
        <f t="shared" si="0"/>
        <v>33526</v>
      </c>
      <c r="K8" s="22">
        <f t="shared" si="0"/>
        <v>32771</v>
      </c>
      <c r="L8" s="22">
        <f>Overview!$C4</f>
        <v>28186</v>
      </c>
      <c r="M8" s="22">
        <v>33940</v>
      </c>
      <c r="N8" s="22">
        <v>32892</v>
      </c>
      <c r="O8" s="22">
        <v>31687</v>
      </c>
      <c r="P8" s="22">
        <v>29708</v>
      </c>
      <c r="Q8" s="22">
        <v>29748</v>
      </c>
      <c r="R8" s="243">
        <v>28916</v>
      </c>
      <c r="S8" s="27">
        <v>28136</v>
      </c>
      <c r="T8" s="31">
        <v>28186</v>
      </c>
    </row>
    <row r="9" spans="1:20">
      <c r="A9" s="31"/>
      <c r="B9" s="31"/>
      <c r="C9" s="102"/>
      <c r="D9" s="103"/>
      <c r="E9" s="28"/>
      <c r="F9" s="28"/>
      <c r="G9" s="28"/>
      <c r="H9" s="57"/>
      <c r="I9" s="57"/>
      <c r="J9" s="57"/>
      <c r="K9" s="57"/>
      <c r="L9" s="57"/>
      <c r="M9" s="57"/>
      <c r="N9" s="57"/>
      <c r="O9" s="57"/>
      <c r="P9" s="57"/>
      <c r="Q9" s="57"/>
      <c r="R9" s="243"/>
      <c r="S9" s="27"/>
      <c r="T9" s="31"/>
    </row>
    <row r="10" spans="1:20">
      <c r="A10" s="34" t="s">
        <v>41</v>
      </c>
      <c r="B10" s="26">
        <v>47</v>
      </c>
      <c r="C10" s="22">
        <v>59</v>
      </c>
      <c r="D10" s="22">
        <v>35</v>
      </c>
      <c r="E10" s="22">
        <v>35</v>
      </c>
      <c r="F10" s="22">
        <v>46</v>
      </c>
      <c r="G10" s="93">
        <v>32</v>
      </c>
      <c r="H10" s="26">
        <v>55</v>
      </c>
      <c r="I10" s="15">
        <v>49</v>
      </c>
      <c r="J10" s="26">
        <v>45</v>
      </c>
      <c r="K10" s="26">
        <v>50</v>
      </c>
      <c r="L10" s="26">
        <v>36</v>
      </c>
      <c r="M10" s="26">
        <v>33</v>
      </c>
      <c r="N10" s="26">
        <v>33</v>
      </c>
      <c r="O10" s="26">
        <v>27</v>
      </c>
      <c r="P10" s="26">
        <v>29</v>
      </c>
      <c r="Q10" s="26">
        <v>33</v>
      </c>
      <c r="R10" s="243">
        <v>39</v>
      </c>
      <c r="S10" s="27">
        <v>45</v>
      </c>
      <c r="T10" s="31">
        <v>32</v>
      </c>
    </row>
    <row r="11" spans="1:20">
      <c r="A11" s="34" t="s">
        <v>42</v>
      </c>
      <c r="B11" s="26">
        <v>43</v>
      </c>
      <c r="C11" s="22">
        <v>32</v>
      </c>
      <c r="D11" s="22">
        <v>31</v>
      </c>
      <c r="E11" s="22">
        <v>22</v>
      </c>
      <c r="F11" s="22">
        <v>34</v>
      </c>
      <c r="G11" s="93">
        <v>40</v>
      </c>
      <c r="H11" s="26">
        <v>38</v>
      </c>
      <c r="I11" s="15">
        <v>31</v>
      </c>
      <c r="J11" s="26">
        <v>27</v>
      </c>
      <c r="K11" s="26">
        <v>22</v>
      </c>
      <c r="L11" s="26">
        <v>34</v>
      </c>
      <c r="M11" s="26">
        <v>27</v>
      </c>
      <c r="N11" s="26">
        <v>33</v>
      </c>
      <c r="O11" s="26">
        <v>37</v>
      </c>
      <c r="P11" s="26">
        <v>24</v>
      </c>
      <c r="Q11" s="26">
        <v>30</v>
      </c>
      <c r="R11" s="243">
        <v>25</v>
      </c>
      <c r="S11" s="27">
        <v>26</v>
      </c>
      <c r="T11" s="31">
        <v>26</v>
      </c>
    </row>
    <row r="12" spans="1:20">
      <c r="A12" s="34" t="s">
        <v>43</v>
      </c>
      <c r="B12" s="26">
        <v>394</v>
      </c>
      <c r="C12" s="22">
        <v>381</v>
      </c>
      <c r="D12" s="22">
        <v>379</v>
      </c>
      <c r="E12" s="22">
        <v>452</v>
      </c>
      <c r="F12" s="22">
        <v>392</v>
      </c>
      <c r="G12" s="93">
        <v>400</v>
      </c>
      <c r="H12" s="26">
        <v>461</v>
      </c>
      <c r="I12" s="15">
        <v>384</v>
      </c>
      <c r="J12" s="26">
        <v>382</v>
      </c>
      <c r="K12" s="26">
        <v>365</v>
      </c>
      <c r="L12" s="26">
        <v>346</v>
      </c>
      <c r="M12" s="26">
        <v>405</v>
      </c>
      <c r="N12" s="26">
        <v>414</v>
      </c>
      <c r="O12" s="26">
        <v>411</v>
      </c>
      <c r="P12" s="26">
        <v>355</v>
      </c>
      <c r="Q12" s="26">
        <v>389</v>
      </c>
      <c r="R12" s="243">
        <v>416</v>
      </c>
      <c r="S12" s="27">
        <v>347</v>
      </c>
      <c r="T12" s="31">
        <v>353</v>
      </c>
    </row>
    <row r="13" spans="1:20">
      <c r="A13" s="34" t="s">
        <v>44</v>
      </c>
      <c r="B13" s="26">
        <v>113</v>
      </c>
      <c r="C13" s="22">
        <v>107</v>
      </c>
      <c r="D13" s="22">
        <v>124</v>
      </c>
      <c r="E13" s="22">
        <v>146</v>
      </c>
      <c r="F13" s="22">
        <v>130</v>
      </c>
      <c r="G13" s="93">
        <v>123</v>
      </c>
      <c r="H13" s="26">
        <v>126</v>
      </c>
      <c r="I13" s="15">
        <v>122</v>
      </c>
      <c r="J13" s="26">
        <v>107</v>
      </c>
      <c r="K13" s="26">
        <v>126</v>
      </c>
      <c r="L13" s="26">
        <v>110</v>
      </c>
      <c r="M13" s="26">
        <v>124</v>
      </c>
      <c r="N13" s="26">
        <v>124</v>
      </c>
      <c r="O13" s="26">
        <v>111</v>
      </c>
      <c r="P13" s="26">
        <v>115</v>
      </c>
      <c r="Q13" s="26">
        <v>111</v>
      </c>
      <c r="R13" s="244">
        <v>87</v>
      </c>
      <c r="S13" s="238">
        <v>108</v>
      </c>
      <c r="T13" s="31">
        <v>90</v>
      </c>
    </row>
    <row r="14" spans="1:20">
      <c r="A14" s="34" t="s">
        <v>45</v>
      </c>
      <c r="B14" s="26">
        <v>107</v>
      </c>
      <c r="C14" s="22">
        <v>106</v>
      </c>
      <c r="D14" s="22">
        <v>105</v>
      </c>
      <c r="E14" s="22">
        <v>107</v>
      </c>
      <c r="F14" s="22">
        <v>108</v>
      </c>
      <c r="G14" s="93">
        <v>111</v>
      </c>
      <c r="H14" s="26">
        <v>108</v>
      </c>
      <c r="I14" s="15">
        <v>99</v>
      </c>
      <c r="J14" s="26">
        <v>76</v>
      </c>
      <c r="K14" s="26">
        <v>100</v>
      </c>
      <c r="L14" s="26">
        <v>84</v>
      </c>
      <c r="M14" s="26">
        <v>91</v>
      </c>
      <c r="N14" s="26">
        <v>88</v>
      </c>
      <c r="O14" s="26">
        <v>70</v>
      </c>
      <c r="P14" s="26">
        <v>87</v>
      </c>
      <c r="Q14" s="26">
        <v>76</v>
      </c>
      <c r="R14" s="244">
        <v>76</v>
      </c>
      <c r="S14" s="238">
        <v>75</v>
      </c>
      <c r="T14" s="31">
        <v>63</v>
      </c>
    </row>
    <row r="15" spans="1:20">
      <c r="A15" s="34" t="s">
        <v>46</v>
      </c>
      <c r="B15" s="26">
        <v>54</v>
      </c>
      <c r="C15" s="22">
        <v>228</v>
      </c>
      <c r="D15" s="22">
        <v>62</v>
      </c>
      <c r="E15" s="22">
        <v>47</v>
      </c>
      <c r="F15" s="22">
        <v>50</v>
      </c>
      <c r="G15" s="93">
        <v>49</v>
      </c>
      <c r="H15" s="26">
        <v>49</v>
      </c>
      <c r="I15" s="15">
        <v>40</v>
      </c>
      <c r="J15" s="26">
        <v>42</v>
      </c>
      <c r="K15" s="26">
        <v>49</v>
      </c>
      <c r="L15" s="26">
        <v>61</v>
      </c>
      <c r="M15" s="26">
        <v>45</v>
      </c>
      <c r="N15" s="26">
        <v>40</v>
      </c>
      <c r="O15" s="26">
        <v>37</v>
      </c>
      <c r="P15" s="26">
        <v>49</v>
      </c>
      <c r="Q15" s="26">
        <v>33</v>
      </c>
      <c r="R15" s="244">
        <v>46</v>
      </c>
      <c r="S15" s="238">
        <v>39</v>
      </c>
      <c r="T15" s="31">
        <v>40</v>
      </c>
    </row>
    <row r="16" spans="1:20">
      <c r="A16" s="34" t="s">
        <v>47</v>
      </c>
      <c r="B16" s="26">
        <v>31</v>
      </c>
      <c r="C16" s="22">
        <v>28</v>
      </c>
      <c r="D16" s="22">
        <v>25</v>
      </c>
      <c r="E16" s="22">
        <v>13</v>
      </c>
      <c r="F16" s="22">
        <v>22</v>
      </c>
      <c r="G16" s="93">
        <v>16</v>
      </c>
      <c r="H16" s="26">
        <v>15</v>
      </c>
      <c r="I16" s="15">
        <v>18</v>
      </c>
      <c r="J16" s="26">
        <v>28</v>
      </c>
      <c r="K16" s="26">
        <v>23</v>
      </c>
      <c r="L16" s="26">
        <v>19</v>
      </c>
      <c r="M16" s="26">
        <v>23</v>
      </c>
      <c r="N16" s="26">
        <v>19</v>
      </c>
      <c r="O16" s="26">
        <v>18</v>
      </c>
      <c r="P16" s="26">
        <v>16</v>
      </c>
      <c r="Q16" s="26">
        <v>21</v>
      </c>
      <c r="R16" s="244">
        <v>15</v>
      </c>
      <c r="S16" s="238">
        <v>14</v>
      </c>
      <c r="T16" s="31">
        <v>20</v>
      </c>
    </row>
    <row r="17" spans="1:20">
      <c r="A17" s="34" t="s">
        <v>48</v>
      </c>
      <c r="B17" s="26">
        <v>298</v>
      </c>
      <c r="C17" s="22">
        <v>248</v>
      </c>
      <c r="D17" s="22">
        <v>246</v>
      </c>
      <c r="E17" s="22">
        <v>312</v>
      </c>
      <c r="F17" s="22">
        <v>247</v>
      </c>
      <c r="G17" s="93">
        <v>239</v>
      </c>
      <c r="H17" s="26">
        <v>264</v>
      </c>
      <c r="I17" s="15">
        <v>245</v>
      </c>
      <c r="J17" s="26">
        <v>240</v>
      </c>
      <c r="K17" s="26">
        <v>252</v>
      </c>
      <c r="L17" s="26">
        <v>244</v>
      </c>
      <c r="M17" s="26">
        <v>251</v>
      </c>
      <c r="N17" s="26">
        <v>199</v>
      </c>
      <c r="O17" s="26">
        <v>224</v>
      </c>
      <c r="P17" s="26">
        <v>229</v>
      </c>
      <c r="Q17" s="26">
        <v>203</v>
      </c>
      <c r="R17" s="244">
        <v>206</v>
      </c>
      <c r="S17" s="238">
        <v>228</v>
      </c>
      <c r="T17" s="31">
        <v>224</v>
      </c>
    </row>
    <row r="18" spans="1:20">
      <c r="A18" s="34" t="s">
        <v>49</v>
      </c>
      <c r="B18" s="26">
        <v>521</v>
      </c>
      <c r="C18" s="22">
        <v>399</v>
      </c>
      <c r="D18" s="22">
        <v>366</v>
      </c>
      <c r="E18" s="22">
        <v>412</v>
      </c>
      <c r="F18" s="22">
        <v>395</v>
      </c>
      <c r="G18" s="93">
        <v>442</v>
      </c>
      <c r="H18" s="26">
        <v>413</v>
      </c>
      <c r="I18" s="15">
        <v>401</v>
      </c>
      <c r="J18" s="26">
        <v>436</v>
      </c>
      <c r="K18" s="26">
        <v>421</v>
      </c>
      <c r="L18" s="26">
        <v>392</v>
      </c>
      <c r="M18" s="26">
        <v>442</v>
      </c>
      <c r="N18" s="26">
        <v>391</v>
      </c>
      <c r="O18" s="26">
        <v>366</v>
      </c>
      <c r="P18" s="26">
        <v>303</v>
      </c>
      <c r="Q18" s="26">
        <v>339</v>
      </c>
      <c r="R18" s="244">
        <v>351</v>
      </c>
      <c r="S18" s="238">
        <v>320</v>
      </c>
      <c r="T18" s="31">
        <v>345</v>
      </c>
    </row>
    <row r="19" spans="1:20">
      <c r="A19" s="34" t="s">
        <v>50</v>
      </c>
      <c r="B19" s="26">
        <v>61</v>
      </c>
      <c r="C19" s="22">
        <v>57</v>
      </c>
      <c r="D19" s="22">
        <v>86</v>
      </c>
      <c r="E19" s="22">
        <v>66</v>
      </c>
      <c r="F19" s="22">
        <v>86</v>
      </c>
      <c r="G19" s="93">
        <v>73</v>
      </c>
      <c r="H19" s="26">
        <v>74</v>
      </c>
      <c r="I19" s="15">
        <v>63</v>
      </c>
      <c r="J19" s="26">
        <v>71</v>
      </c>
      <c r="K19" s="26">
        <v>63</v>
      </c>
      <c r="L19" s="26">
        <v>78</v>
      </c>
      <c r="M19" s="26">
        <v>83</v>
      </c>
      <c r="N19" s="26">
        <v>54</v>
      </c>
      <c r="O19" s="26">
        <v>64</v>
      </c>
      <c r="P19" s="26">
        <v>60</v>
      </c>
      <c r="Q19" s="26">
        <v>42</v>
      </c>
      <c r="R19" s="244">
        <v>60</v>
      </c>
      <c r="S19" s="238">
        <v>53</v>
      </c>
      <c r="T19" s="31">
        <v>51</v>
      </c>
    </row>
    <row r="20" spans="1:20">
      <c r="A20" s="34" t="s">
        <v>51</v>
      </c>
      <c r="B20" s="26">
        <v>604</v>
      </c>
      <c r="C20" s="22">
        <v>679</v>
      </c>
      <c r="D20" s="22">
        <v>629</v>
      </c>
      <c r="E20" s="22">
        <v>616</v>
      </c>
      <c r="F20" s="22">
        <v>524</v>
      </c>
      <c r="G20" s="93">
        <v>586</v>
      </c>
      <c r="H20" s="26">
        <v>623</v>
      </c>
      <c r="I20" s="15">
        <v>558</v>
      </c>
      <c r="J20" s="26">
        <v>557</v>
      </c>
      <c r="K20" s="26">
        <v>587</v>
      </c>
      <c r="L20" s="26">
        <v>629</v>
      </c>
      <c r="M20" s="26">
        <v>583</v>
      </c>
      <c r="N20" s="26">
        <v>579</v>
      </c>
      <c r="O20" s="26">
        <v>501</v>
      </c>
      <c r="P20" s="26">
        <v>543</v>
      </c>
      <c r="Q20" s="26">
        <v>514</v>
      </c>
      <c r="R20" s="244">
        <v>580</v>
      </c>
      <c r="S20" s="238">
        <v>497</v>
      </c>
      <c r="T20" s="31">
        <v>472</v>
      </c>
    </row>
    <row r="21" spans="1:20">
      <c r="A21" s="34" t="s">
        <v>52</v>
      </c>
      <c r="B21" s="26">
        <v>207</v>
      </c>
      <c r="C21" s="22">
        <v>222</v>
      </c>
      <c r="D21" s="22">
        <v>229</v>
      </c>
      <c r="E21" s="22">
        <v>190</v>
      </c>
      <c r="F21" s="22">
        <v>209</v>
      </c>
      <c r="G21" s="93">
        <v>193</v>
      </c>
      <c r="H21" s="26">
        <v>205</v>
      </c>
      <c r="I21" s="15">
        <v>187</v>
      </c>
      <c r="J21" s="26">
        <v>162</v>
      </c>
      <c r="K21" s="26">
        <v>173</v>
      </c>
      <c r="L21" s="26">
        <v>193</v>
      </c>
      <c r="M21" s="26">
        <v>188</v>
      </c>
      <c r="N21" s="26">
        <v>182</v>
      </c>
      <c r="O21" s="26">
        <v>158</v>
      </c>
      <c r="P21" s="26">
        <v>179</v>
      </c>
      <c r="Q21" s="26">
        <v>162</v>
      </c>
      <c r="R21" s="244">
        <v>146</v>
      </c>
      <c r="S21" s="238">
        <v>140</v>
      </c>
      <c r="T21" s="31">
        <v>165</v>
      </c>
    </row>
    <row r="22" spans="1:20">
      <c r="A22" s="34" t="s">
        <v>53</v>
      </c>
      <c r="B22" s="26">
        <v>707</v>
      </c>
      <c r="C22" s="22">
        <v>639</v>
      </c>
      <c r="D22" s="22">
        <v>625</v>
      </c>
      <c r="E22" s="22">
        <v>649</v>
      </c>
      <c r="F22" s="22">
        <v>632</v>
      </c>
      <c r="G22" s="93">
        <v>622</v>
      </c>
      <c r="H22" s="26">
        <v>635</v>
      </c>
      <c r="I22" s="15">
        <v>608</v>
      </c>
      <c r="J22" s="26">
        <v>562</v>
      </c>
      <c r="K22" s="26">
        <v>536</v>
      </c>
      <c r="L22" s="26">
        <v>567</v>
      </c>
      <c r="M22" s="26">
        <v>629</v>
      </c>
      <c r="N22" s="26">
        <v>582</v>
      </c>
      <c r="O22" s="26">
        <v>534</v>
      </c>
      <c r="P22" s="26">
        <v>535</v>
      </c>
      <c r="Q22" s="26">
        <v>549</v>
      </c>
      <c r="R22" s="244">
        <v>499</v>
      </c>
      <c r="S22" s="238">
        <v>503</v>
      </c>
      <c r="T22" s="31">
        <v>475</v>
      </c>
    </row>
    <row r="23" spans="1:20">
      <c r="A23" s="34" t="s">
        <v>54</v>
      </c>
      <c r="B23" s="26">
        <v>239</v>
      </c>
      <c r="C23" s="22">
        <v>220</v>
      </c>
      <c r="D23" s="22">
        <v>218</v>
      </c>
      <c r="E23" s="22">
        <v>215</v>
      </c>
      <c r="F23" s="22">
        <v>197</v>
      </c>
      <c r="G23" s="93">
        <v>194</v>
      </c>
      <c r="H23" s="26">
        <v>221</v>
      </c>
      <c r="I23" s="15">
        <v>214</v>
      </c>
      <c r="J23" s="26">
        <v>197</v>
      </c>
      <c r="K23" s="26">
        <v>215</v>
      </c>
      <c r="L23" s="26">
        <v>243</v>
      </c>
      <c r="M23" s="26">
        <v>184</v>
      </c>
      <c r="N23" s="26">
        <v>208</v>
      </c>
      <c r="O23" s="26">
        <v>196</v>
      </c>
      <c r="P23" s="26">
        <v>188</v>
      </c>
      <c r="Q23" s="26">
        <v>180</v>
      </c>
      <c r="R23" s="244">
        <v>166</v>
      </c>
      <c r="S23" s="238">
        <v>164</v>
      </c>
      <c r="T23" s="31">
        <v>159</v>
      </c>
    </row>
    <row r="24" spans="1:20">
      <c r="A24" s="34" t="s">
        <v>55</v>
      </c>
      <c r="B24" s="26">
        <v>126</v>
      </c>
      <c r="C24" s="22">
        <v>135</v>
      </c>
      <c r="D24" s="22">
        <v>120</v>
      </c>
      <c r="E24" s="22">
        <v>132</v>
      </c>
      <c r="F24" s="22">
        <v>138</v>
      </c>
      <c r="G24" s="93">
        <v>113</v>
      </c>
      <c r="H24" s="26">
        <v>121</v>
      </c>
      <c r="I24" s="15">
        <v>109</v>
      </c>
      <c r="J24" s="26">
        <v>98</v>
      </c>
      <c r="K24" s="26">
        <v>104</v>
      </c>
      <c r="L24" s="26">
        <v>134</v>
      </c>
      <c r="M24" s="26">
        <v>117</v>
      </c>
      <c r="N24" s="26">
        <v>130</v>
      </c>
      <c r="O24" s="26">
        <v>102</v>
      </c>
      <c r="P24" s="26">
        <v>92</v>
      </c>
      <c r="Q24" s="26">
        <v>96</v>
      </c>
      <c r="R24" s="244">
        <v>64</v>
      </c>
      <c r="S24" s="238">
        <v>91</v>
      </c>
      <c r="T24" s="31">
        <v>113</v>
      </c>
    </row>
    <row r="25" spans="1:20">
      <c r="A25" s="34" t="s">
        <v>56</v>
      </c>
      <c r="B25" s="26">
        <v>104</v>
      </c>
      <c r="C25" s="22">
        <v>124</v>
      </c>
      <c r="D25" s="22">
        <v>109</v>
      </c>
      <c r="E25" s="22">
        <v>120</v>
      </c>
      <c r="F25" s="22">
        <v>104</v>
      </c>
      <c r="G25" s="93">
        <v>94</v>
      </c>
      <c r="H25" s="26">
        <v>97</v>
      </c>
      <c r="I25" s="15">
        <v>105</v>
      </c>
      <c r="J25" s="26">
        <v>108</v>
      </c>
      <c r="K25" s="26">
        <v>102</v>
      </c>
      <c r="L25" s="26">
        <v>103</v>
      </c>
      <c r="M25" s="26">
        <v>86</v>
      </c>
      <c r="N25" s="26">
        <v>85</v>
      </c>
      <c r="O25" s="26">
        <v>82</v>
      </c>
      <c r="P25" s="26">
        <v>95</v>
      </c>
      <c r="Q25" s="26">
        <v>93</v>
      </c>
      <c r="R25" s="244">
        <v>89</v>
      </c>
      <c r="S25" s="238">
        <v>75</v>
      </c>
      <c r="T25" s="31">
        <v>93</v>
      </c>
    </row>
    <row r="26" spans="1:20">
      <c r="A26" s="34" t="s">
        <v>57</v>
      </c>
      <c r="B26" s="26">
        <v>110</v>
      </c>
      <c r="C26" s="22">
        <v>120</v>
      </c>
      <c r="D26" s="22">
        <v>127</v>
      </c>
      <c r="E26" s="22">
        <v>150</v>
      </c>
      <c r="F26" s="22">
        <v>125</v>
      </c>
      <c r="G26" s="93">
        <v>106</v>
      </c>
      <c r="H26" s="26">
        <v>124</v>
      </c>
      <c r="I26" s="15">
        <v>132</v>
      </c>
      <c r="J26" s="26">
        <v>105</v>
      </c>
      <c r="K26" s="26">
        <v>107</v>
      </c>
      <c r="L26" s="26">
        <v>131</v>
      </c>
      <c r="M26" s="26">
        <v>149</v>
      </c>
      <c r="N26" s="26">
        <v>107</v>
      </c>
      <c r="O26" s="26">
        <v>133</v>
      </c>
      <c r="P26" s="26">
        <v>140</v>
      </c>
      <c r="Q26" s="26">
        <v>92</v>
      </c>
      <c r="R26" s="244">
        <v>117</v>
      </c>
      <c r="S26" s="238">
        <v>76</v>
      </c>
      <c r="T26" s="31">
        <v>75</v>
      </c>
    </row>
    <row r="27" spans="1:20">
      <c r="A27" s="34" t="s">
        <v>58</v>
      </c>
      <c r="B27" s="26">
        <v>150</v>
      </c>
      <c r="C27" s="22">
        <v>168</v>
      </c>
      <c r="D27" s="22">
        <v>140</v>
      </c>
      <c r="E27" s="22">
        <v>158</v>
      </c>
      <c r="F27" s="22">
        <v>125</v>
      </c>
      <c r="G27" s="93">
        <v>133</v>
      </c>
      <c r="H27" s="26">
        <v>160</v>
      </c>
      <c r="I27" s="15">
        <v>148</v>
      </c>
      <c r="J27" s="26">
        <v>145</v>
      </c>
      <c r="K27" s="26">
        <v>130</v>
      </c>
      <c r="L27" s="26">
        <v>130</v>
      </c>
      <c r="M27" s="26">
        <v>139</v>
      </c>
      <c r="N27" s="26">
        <v>134</v>
      </c>
      <c r="O27" s="26">
        <v>145</v>
      </c>
      <c r="P27" s="26">
        <v>122</v>
      </c>
      <c r="Q27" s="26">
        <v>118</v>
      </c>
      <c r="R27" s="244">
        <v>102</v>
      </c>
      <c r="S27" s="238">
        <v>129</v>
      </c>
      <c r="T27" s="31">
        <v>122</v>
      </c>
    </row>
    <row r="28" spans="1:20">
      <c r="A28" s="34" t="s">
        <v>59</v>
      </c>
      <c r="B28" s="26">
        <v>254</v>
      </c>
      <c r="C28" s="22">
        <v>260</v>
      </c>
      <c r="D28" s="22">
        <v>384</v>
      </c>
      <c r="E28" s="22">
        <v>291</v>
      </c>
      <c r="F28" s="22">
        <v>232</v>
      </c>
      <c r="G28" s="93">
        <v>252</v>
      </c>
      <c r="H28" s="26">
        <v>239</v>
      </c>
      <c r="I28" s="15">
        <v>214</v>
      </c>
      <c r="J28" s="26">
        <v>241</v>
      </c>
      <c r="K28" s="26">
        <v>240</v>
      </c>
      <c r="L28" s="26">
        <v>258</v>
      </c>
      <c r="M28" s="26">
        <v>249</v>
      </c>
      <c r="N28" s="26">
        <v>263</v>
      </c>
      <c r="O28" s="26">
        <v>223</v>
      </c>
      <c r="P28" s="26">
        <v>210</v>
      </c>
      <c r="Q28" s="26">
        <v>220</v>
      </c>
      <c r="R28" s="244">
        <v>221</v>
      </c>
      <c r="S28" s="238">
        <v>238</v>
      </c>
      <c r="T28" s="31">
        <v>215</v>
      </c>
    </row>
    <row r="29" spans="1:20">
      <c r="A29" s="34" t="s">
        <v>60</v>
      </c>
      <c r="B29" s="26">
        <v>58</v>
      </c>
      <c r="C29" s="22">
        <v>60</v>
      </c>
      <c r="D29" s="22">
        <v>56</v>
      </c>
      <c r="E29" s="22">
        <v>52</v>
      </c>
      <c r="F29" s="22">
        <v>67</v>
      </c>
      <c r="G29" s="93">
        <v>52</v>
      </c>
      <c r="H29" s="26">
        <v>62</v>
      </c>
      <c r="I29" s="15">
        <v>61</v>
      </c>
      <c r="J29" s="26">
        <v>88</v>
      </c>
      <c r="K29" s="26">
        <v>68</v>
      </c>
      <c r="L29" s="26">
        <v>75</v>
      </c>
      <c r="M29" s="26">
        <v>63</v>
      </c>
      <c r="N29" s="26">
        <v>68</v>
      </c>
      <c r="O29" s="26">
        <v>52</v>
      </c>
      <c r="P29" s="26">
        <v>44</v>
      </c>
      <c r="Q29" s="26">
        <v>56</v>
      </c>
      <c r="R29" s="244">
        <v>59</v>
      </c>
      <c r="S29" s="238">
        <v>40</v>
      </c>
      <c r="T29" s="31">
        <v>61</v>
      </c>
    </row>
    <row r="30" spans="1:20">
      <c r="A30" s="34" t="s">
        <v>61</v>
      </c>
      <c r="B30" s="26">
        <v>170</v>
      </c>
      <c r="C30" s="22">
        <v>154</v>
      </c>
      <c r="D30" s="22">
        <v>138</v>
      </c>
      <c r="E30" s="22">
        <v>149</v>
      </c>
      <c r="F30" s="22">
        <v>118</v>
      </c>
      <c r="G30" s="93">
        <v>130</v>
      </c>
      <c r="H30" s="26">
        <v>123</v>
      </c>
      <c r="I30" s="15">
        <v>158</v>
      </c>
      <c r="J30" s="26">
        <v>137</v>
      </c>
      <c r="K30" s="26">
        <v>112</v>
      </c>
      <c r="L30" s="26">
        <v>131</v>
      </c>
      <c r="M30" s="26">
        <v>174</v>
      </c>
      <c r="N30" s="26">
        <v>124</v>
      </c>
      <c r="O30" s="26">
        <v>126</v>
      </c>
      <c r="P30" s="26">
        <v>108</v>
      </c>
      <c r="Q30" s="26">
        <v>129</v>
      </c>
      <c r="R30" s="244">
        <v>124</v>
      </c>
      <c r="S30" s="238">
        <v>129</v>
      </c>
      <c r="T30" s="31">
        <v>96</v>
      </c>
    </row>
    <row r="31" spans="1:20">
      <c r="A31" s="34" t="s">
        <v>62</v>
      </c>
      <c r="B31" s="26">
        <v>133</v>
      </c>
      <c r="C31" s="22">
        <v>121</v>
      </c>
      <c r="D31" s="22">
        <v>118</v>
      </c>
      <c r="E31" s="22">
        <v>132</v>
      </c>
      <c r="F31" s="22">
        <v>118</v>
      </c>
      <c r="G31" s="93">
        <v>119</v>
      </c>
      <c r="H31" s="26">
        <v>125</v>
      </c>
      <c r="I31" s="15">
        <v>112</v>
      </c>
      <c r="J31" s="26">
        <v>113</v>
      </c>
      <c r="K31" s="26">
        <v>103</v>
      </c>
      <c r="L31" s="26">
        <v>126</v>
      </c>
      <c r="M31" s="26">
        <v>126</v>
      </c>
      <c r="N31" s="26">
        <v>126</v>
      </c>
      <c r="O31" s="26">
        <v>100</v>
      </c>
      <c r="P31" s="26">
        <v>102</v>
      </c>
      <c r="Q31" s="26">
        <v>99</v>
      </c>
      <c r="R31" s="244">
        <v>96</v>
      </c>
      <c r="S31" s="238">
        <v>81</v>
      </c>
      <c r="T31" s="31">
        <v>106</v>
      </c>
    </row>
    <row r="32" spans="1:20">
      <c r="A32" s="34" t="s">
        <v>63</v>
      </c>
      <c r="B32" s="26">
        <v>504</v>
      </c>
      <c r="C32" s="22">
        <v>557</v>
      </c>
      <c r="D32" s="22">
        <v>508</v>
      </c>
      <c r="E32" s="22">
        <v>469</v>
      </c>
      <c r="F32" s="22">
        <v>452</v>
      </c>
      <c r="G32" s="93">
        <v>609</v>
      </c>
      <c r="H32" s="26">
        <v>427</v>
      </c>
      <c r="I32" s="15">
        <v>444</v>
      </c>
      <c r="J32" s="26">
        <v>452</v>
      </c>
      <c r="K32" s="26">
        <v>404</v>
      </c>
      <c r="L32" s="26">
        <v>468</v>
      </c>
      <c r="M32" s="26">
        <v>452</v>
      </c>
      <c r="N32" s="26">
        <v>459</v>
      </c>
      <c r="O32" s="26">
        <v>422</v>
      </c>
      <c r="P32" s="26">
        <v>394</v>
      </c>
      <c r="Q32" s="26">
        <v>394</v>
      </c>
      <c r="R32" s="244">
        <v>338</v>
      </c>
      <c r="S32" s="238">
        <v>380</v>
      </c>
      <c r="T32" s="31">
        <v>393</v>
      </c>
    </row>
    <row r="33" spans="1:20">
      <c r="A33" s="34" t="s">
        <v>64</v>
      </c>
      <c r="B33" s="26">
        <v>168</v>
      </c>
      <c r="C33" s="22">
        <v>168</v>
      </c>
      <c r="D33" s="22">
        <v>148</v>
      </c>
      <c r="E33" s="22">
        <v>157</v>
      </c>
      <c r="F33" s="22">
        <v>153</v>
      </c>
      <c r="G33" s="93">
        <v>137</v>
      </c>
      <c r="H33" s="26">
        <v>149</v>
      </c>
      <c r="I33" s="15">
        <v>149</v>
      </c>
      <c r="J33" s="26">
        <v>142</v>
      </c>
      <c r="K33" s="26">
        <v>141</v>
      </c>
      <c r="L33" s="26">
        <v>150</v>
      </c>
      <c r="M33" s="26">
        <v>115</v>
      </c>
      <c r="N33" s="26">
        <v>128</v>
      </c>
      <c r="O33" s="26">
        <v>137</v>
      </c>
      <c r="P33" s="26">
        <v>125</v>
      </c>
      <c r="Q33" s="26">
        <v>94</v>
      </c>
      <c r="R33" s="244">
        <v>102</v>
      </c>
      <c r="S33" s="238">
        <v>136</v>
      </c>
      <c r="T33" s="31">
        <v>96</v>
      </c>
    </row>
    <row r="34" spans="1:20">
      <c r="A34" s="34" t="s">
        <v>65</v>
      </c>
      <c r="B34" s="26">
        <v>1859</v>
      </c>
      <c r="C34" s="22">
        <v>1789</v>
      </c>
      <c r="D34" s="22">
        <v>1783</v>
      </c>
      <c r="E34" s="22">
        <v>1917</v>
      </c>
      <c r="F34" s="22">
        <v>1707</v>
      </c>
      <c r="G34" s="93">
        <v>1647</v>
      </c>
      <c r="H34" s="26">
        <v>1686</v>
      </c>
      <c r="I34" s="15">
        <v>1627</v>
      </c>
      <c r="J34" s="26">
        <v>1610</v>
      </c>
      <c r="K34" s="26">
        <v>1552</v>
      </c>
      <c r="L34" s="26">
        <v>1695</v>
      </c>
      <c r="M34" s="26">
        <v>1622</v>
      </c>
      <c r="N34" s="26">
        <v>1488</v>
      </c>
      <c r="O34" s="26">
        <v>1428</v>
      </c>
      <c r="P34" s="26">
        <v>1385</v>
      </c>
      <c r="Q34" s="26">
        <v>1340</v>
      </c>
      <c r="R34" s="244">
        <v>1303</v>
      </c>
      <c r="S34" s="238">
        <v>1258</v>
      </c>
      <c r="T34" s="31">
        <v>1262</v>
      </c>
    </row>
    <row r="35" spans="1:20">
      <c r="A35" s="34" t="s">
        <v>66</v>
      </c>
      <c r="B35" s="26">
        <v>110</v>
      </c>
      <c r="C35" s="22">
        <v>113</v>
      </c>
      <c r="D35" s="22">
        <v>113</v>
      </c>
      <c r="E35" s="22">
        <v>102</v>
      </c>
      <c r="F35" s="22">
        <v>111</v>
      </c>
      <c r="G35" s="93">
        <v>116</v>
      </c>
      <c r="H35" s="26">
        <v>106</v>
      </c>
      <c r="I35" s="15">
        <v>122</v>
      </c>
      <c r="J35" s="26">
        <v>97</v>
      </c>
      <c r="K35" s="26">
        <v>79</v>
      </c>
      <c r="L35" s="26">
        <v>123</v>
      </c>
      <c r="M35" s="26">
        <v>94</v>
      </c>
      <c r="N35" s="26">
        <v>116</v>
      </c>
      <c r="O35" s="26">
        <v>105</v>
      </c>
      <c r="P35" s="26">
        <v>80</v>
      </c>
      <c r="Q35" s="26">
        <v>90</v>
      </c>
      <c r="R35" s="244">
        <v>93</v>
      </c>
      <c r="S35" s="238">
        <v>69</v>
      </c>
      <c r="T35" s="31">
        <v>78</v>
      </c>
    </row>
    <row r="36" spans="1:20">
      <c r="A36" s="34" t="s">
        <v>67</v>
      </c>
      <c r="B36" s="26">
        <v>58</v>
      </c>
      <c r="C36" s="22">
        <v>72</v>
      </c>
      <c r="D36" s="22">
        <v>59</v>
      </c>
      <c r="E36" s="22">
        <v>70</v>
      </c>
      <c r="F36" s="22">
        <v>59</v>
      </c>
      <c r="G36" s="93">
        <v>61</v>
      </c>
      <c r="H36" s="26">
        <v>55</v>
      </c>
      <c r="I36" s="15">
        <v>42</v>
      </c>
      <c r="J36" s="26">
        <v>59</v>
      </c>
      <c r="K36" s="26">
        <v>56</v>
      </c>
      <c r="L36" s="26">
        <v>54</v>
      </c>
      <c r="M36" s="26">
        <v>53</v>
      </c>
      <c r="N36" s="26">
        <v>46</v>
      </c>
      <c r="O36" s="26">
        <v>37</v>
      </c>
      <c r="P36" s="26">
        <v>47</v>
      </c>
      <c r="Q36" s="26">
        <v>45</v>
      </c>
      <c r="R36" s="244">
        <v>41</v>
      </c>
      <c r="S36" s="238">
        <v>35</v>
      </c>
      <c r="T36" s="31">
        <v>40</v>
      </c>
    </row>
    <row r="37" spans="1:20">
      <c r="A37" s="34" t="s">
        <v>68</v>
      </c>
      <c r="B37" s="26">
        <v>389</v>
      </c>
      <c r="C37" s="22">
        <v>385</v>
      </c>
      <c r="D37" s="22">
        <v>415</v>
      </c>
      <c r="E37" s="22">
        <v>390</v>
      </c>
      <c r="F37" s="22">
        <v>392</v>
      </c>
      <c r="G37" s="93">
        <v>381</v>
      </c>
      <c r="H37" s="26">
        <v>373</v>
      </c>
      <c r="I37" s="15">
        <v>390</v>
      </c>
      <c r="J37" s="26">
        <v>409</v>
      </c>
      <c r="K37" s="26">
        <v>405</v>
      </c>
      <c r="L37" s="26">
        <v>377</v>
      </c>
      <c r="M37" s="26">
        <v>334</v>
      </c>
      <c r="N37" s="26">
        <v>344</v>
      </c>
      <c r="O37" s="26">
        <v>398</v>
      </c>
      <c r="P37" s="26">
        <v>330</v>
      </c>
      <c r="Q37" s="26">
        <v>344</v>
      </c>
      <c r="R37" s="244">
        <v>324</v>
      </c>
      <c r="S37" s="238">
        <v>327</v>
      </c>
      <c r="T37" s="31">
        <v>301</v>
      </c>
    </row>
    <row r="38" spans="1:20">
      <c r="A38" s="34" t="s">
        <v>69</v>
      </c>
      <c r="B38" s="26">
        <v>160</v>
      </c>
      <c r="C38" s="22">
        <v>135</v>
      </c>
      <c r="D38" s="22">
        <v>124</v>
      </c>
      <c r="E38" s="22">
        <v>133</v>
      </c>
      <c r="F38" s="22">
        <v>109</v>
      </c>
      <c r="G38" s="93">
        <v>114</v>
      </c>
      <c r="H38" s="26">
        <v>114</v>
      </c>
      <c r="I38" s="15">
        <v>100</v>
      </c>
      <c r="J38" s="26">
        <v>120</v>
      </c>
      <c r="K38" s="26">
        <v>85</v>
      </c>
      <c r="L38" s="26">
        <v>84</v>
      </c>
      <c r="M38" s="26">
        <v>117</v>
      </c>
      <c r="N38" s="26">
        <v>118</v>
      </c>
      <c r="O38" s="26">
        <v>106</v>
      </c>
      <c r="P38" s="26">
        <v>123</v>
      </c>
      <c r="Q38" s="26">
        <v>116</v>
      </c>
      <c r="R38" s="244">
        <v>130</v>
      </c>
      <c r="S38" s="238">
        <v>150</v>
      </c>
      <c r="T38" s="31">
        <v>117</v>
      </c>
    </row>
    <row r="39" spans="1:20">
      <c r="A39" s="34" t="s">
        <v>70</v>
      </c>
      <c r="B39" s="26">
        <v>275</v>
      </c>
      <c r="C39" s="22">
        <v>250</v>
      </c>
      <c r="D39" s="22">
        <v>248</v>
      </c>
      <c r="E39" s="22">
        <v>235</v>
      </c>
      <c r="F39" s="22">
        <v>244</v>
      </c>
      <c r="G39" s="93">
        <v>247</v>
      </c>
      <c r="H39" s="26">
        <v>234</v>
      </c>
      <c r="I39" s="15">
        <v>214</v>
      </c>
      <c r="J39" s="26">
        <v>191</v>
      </c>
      <c r="K39" s="26">
        <v>230</v>
      </c>
      <c r="L39" s="26">
        <v>231</v>
      </c>
      <c r="M39" s="26">
        <v>222</v>
      </c>
      <c r="N39" s="26">
        <v>222</v>
      </c>
      <c r="O39" s="26">
        <v>248</v>
      </c>
      <c r="P39" s="26">
        <v>200</v>
      </c>
      <c r="Q39" s="26">
        <v>201</v>
      </c>
      <c r="R39" s="244">
        <v>181</v>
      </c>
      <c r="S39" s="238">
        <v>216</v>
      </c>
      <c r="T39" s="31">
        <v>187</v>
      </c>
    </row>
    <row r="40" spans="1:20">
      <c r="A40" s="34" t="s">
        <v>71</v>
      </c>
      <c r="B40" s="26">
        <v>107</v>
      </c>
      <c r="C40" s="22">
        <v>87</v>
      </c>
      <c r="D40" s="22">
        <v>83</v>
      </c>
      <c r="E40" s="22">
        <v>96</v>
      </c>
      <c r="F40" s="26">
        <v>85</v>
      </c>
      <c r="G40" s="93">
        <v>96</v>
      </c>
      <c r="H40" s="26">
        <v>80</v>
      </c>
      <c r="I40" s="15">
        <v>90</v>
      </c>
      <c r="J40" s="26">
        <v>87</v>
      </c>
      <c r="K40" s="26">
        <v>74</v>
      </c>
      <c r="L40" s="26">
        <v>91</v>
      </c>
      <c r="M40" s="26">
        <v>90</v>
      </c>
      <c r="N40" s="26">
        <v>112</v>
      </c>
      <c r="O40" s="26">
        <v>82</v>
      </c>
      <c r="P40" s="26">
        <v>86</v>
      </c>
      <c r="Q40" s="26">
        <v>73</v>
      </c>
      <c r="R40" s="244">
        <v>74</v>
      </c>
      <c r="S40" s="238">
        <v>69</v>
      </c>
      <c r="T40" s="31">
        <v>62</v>
      </c>
    </row>
    <row r="41" spans="1:20">
      <c r="A41" s="34" t="s">
        <v>72</v>
      </c>
      <c r="B41" s="26">
        <v>112</v>
      </c>
      <c r="C41" s="22">
        <v>221</v>
      </c>
      <c r="D41" s="22">
        <v>107</v>
      </c>
      <c r="E41" s="22">
        <v>118</v>
      </c>
      <c r="F41" s="22">
        <v>100</v>
      </c>
      <c r="G41" s="93">
        <v>116</v>
      </c>
      <c r="H41" s="26">
        <v>125</v>
      </c>
      <c r="I41" s="15">
        <v>121</v>
      </c>
      <c r="J41" s="26">
        <v>117</v>
      </c>
      <c r="K41" s="26">
        <v>101</v>
      </c>
      <c r="L41" s="26">
        <v>94</v>
      </c>
      <c r="M41" s="26">
        <v>109</v>
      </c>
      <c r="N41" s="26">
        <v>127</v>
      </c>
      <c r="O41" s="26">
        <v>107</v>
      </c>
      <c r="P41" s="26">
        <v>96</v>
      </c>
      <c r="Q41" s="26">
        <v>115</v>
      </c>
      <c r="R41" s="244">
        <v>92</v>
      </c>
      <c r="S41" s="238">
        <v>80</v>
      </c>
      <c r="T41" s="31">
        <v>77</v>
      </c>
    </row>
    <row r="42" spans="1:20">
      <c r="A42" s="34" t="s">
        <v>73</v>
      </c>
      <c r="B42" s="26">
        <v>1098</v>
      </c>
      <c r="C42" s="22">
        <v>1111</v>
      </c>
      <c r="D42" s="22">
        <v>1102</v>
      </c>
      <c r="E42" s="22">
        <v>1011</v>
      </c>
      <c r="F42" s="22">
        <v>966</v>
      </c>
      <c r="G42" s="93">
        <v>998</v>
      </c>
      <c r="H42" s="26">
        <v>944</v>
      </c>
      <c r="I42" s="15">
        <v>995</v>
      </c>
      <c r="J42" s="26">
        <v>986</v>
      </c>
      <c r="K42" s="26">
        <v>978</v>
      </c>
      <c r="L42" s="26">
        <v>974</v>
      </c>
      <c r="M42" s="26">
        <v>911</v>
      </c>
      <c r="N42" s="26">
        <v>958</v>
      </c>
      <c r="O42" s="26">
        <v>884</v>
      </c>
      <c r="P42" s="26">
        <v>859</v>
      </c>
      <c r="Q42" s="26">
        <v>866</v>
      </c>
      <c r="R42" s="244">
        <v>782</v>
      </c>
      <c r="S42" s="238">
        <v>761</v>
      </c>
      <c r="T42" s="31">
        <v>759</v>
      </c>
    </row>
    <row r="43" spans="1:20">
      <c r="A43" s="34" t="s">
        <v>74</v>
      </c>
      <c r="B43" s="26">
        <v>256</v>
      </c>
      <c r="C43" s="22">
        <v>216</v>
      </c>
      <c r="D43" s="22">
        <v>281</v>
      </c>
      <c r="E43" s="22">
        <v>236</v>
      </c>
      <c r="F43" s="22">
        <v>220</v>
      </c>
      <c r="G43" s="93">
        <v>199</v>
      </c>
      <c r="H43" s="26">
        <v>216</v>
      </c>
      <c r="I43" s="15">
        <v>128</v>
      </c>
      <c r="J43" s="26">
        <v>170</v>
      </c>
      <c r="K43" s="26">
        <v>154</v>
      </c>
      <c r="L43" s="26">
        <v>169</v>
      </c>
      <c r="M43" s="26">
        <v>188</v>
      </c>
      <c r="N43" s="26">
        <v>168</v>
      </c>
      <c r="O43" s="26">
        <v>219</v>
      </c>
      <c r="P43" s="26">
        <v>189</v>
      </c>
      <c r="Q43" s="26">
        <v>168</v>
      </c>
      <c r="R43" s="244">
        <v>171</v>
      </c>
      <c r="S43" s="238">
        <v>160</v>
      </c>
      <c r="T43" s="31">
        <v>165</v>
      </c>
    </row>
    <row r="44" spans="1:20">
      <c r="A44" s="34" t="s">
        <v>75</v>
      </c>
      <c r="B44" s="26">
        <v>131</v>
      </c>
      <c r="C44" s="22">
        <v>111</v>
      </c>
      <c r="D44" s="22">
        <v>107</v>
      </c>
      <c r="E44" s="22">
        <v>107</v>
      </c>
      <c r="F44" s="22">
        <v>121</v>
      </c>
      <c r="G44" s="93">
        <v>97</v>
      </c>
      <c r="H44" s="26">
        <v>121</v>
      </c>
      <c r="I44" s="15">
        <v>93</v>
      </c>
      <c r="J44" s="26">
        <v>83</v>
      </c>
      <c r="K44" s="26">
        <v>109</v>
      </c>
      <c r="L44" s="26">
        <v>90</v>
      </c>
      <c r="M44" s="26">
        <v>104</v>
      </c>
      <c r="N44" s="26">
        <v>92</v>
      </c>
      <c r="O44" s="26">
        <v>93</v>
      </c>
      <c r="P44" s="26">
        <v>96</v>
      </c>
      <c r="Q44" s="26">
        <v>92</v>
      </c>
      <c r="R44" s="244">
        <v>89</v>
      </c>
      <c r="S44" s="238">
        <v>85</v>
      </c>
      <c r="T44" s="31">
        <v>81</v>
      </c>
    </row>
    <row r="45" spans="1:20">
      <c r="A45" s="34" t="s">
        <v>76</v>
      </c>
      <c r="B45" s="26">
        <v>45</v>
      </c>
      <c r="C45" s="22">
        <v>35</v>
      </c>
      <c r="D45" s="22">
        <v>59</v>
      </c>
      <c r="E45" s="22">
        <v>36</v>
      </c>
      <c r="F45" s="26">
        <v>50</v>
      </c>
      <c r="G45" s="93">
        <v>51</v>
      </c>
      <c r="H45" s="26">
        <v>46</v>
      </c>
      <c r="I45" s="15">
        <v>45</v>
      </c>
      <c r="J45" s="26">
        <v>61</v>
      </c>
      <c r="K45" s="26">
        <v>37</v>
      </c>
      <c r="L45" s="26">
        <v>49</v>
      </c>
      <c r="M45" s="26">
        <v>41</v>
      </c>
      <c r="N45" s="26">
        <v>42</v>
      </c>
      <c r="O45" s="26">
        <v>41</v>
      </c>
      <c r="P45" s="26">
        <v>44</v>
      </c>
      <c r="Q45" s="26">
        <v>41</v>
      </c>
      <c r="R45" s="244">
        <v>36</v>
      </c>
      <c r="S45" s="238">
        <v>33</v>
      </c>
      <c r="T45" s="31">
        <v>39</v>
      </c>
    </row>
    <row r="46" spans="1:20">
      <c r="A46" s="34" t="s">
        <v>77</v>
      </c>
      <c r="B46" s="26">
        <v>230</v>
      </c>
      <c r="C46" s="22">
        <v>186</v>
      </c>
      <c r="D46" s="22">
        <v>218</v>
      </c>
      <c r="E46" s="22">
        <v>192</v>
      </c>
      <c r="F46" s="22">
        <v>184</v>
      </c>
      <c r="G46" s="93">
        <v>195</v>
      </c>
      <c r="H46" s="26">
        <v>232</v>
      </c>
      <c r="I46" s="15">
        <v>193</v>
      </c>
      <c r="J46" s="26">
        <v>192</v>
      </c>
      <c r="K46" s="26">
        <v>204</v>
      </c>
      <c r="L46" s="26">
        <v>173</v>
      </c>
      <c r="M46" s="26">
        <v>202</v>
      </c>
      <c r="N46" s="26">
        <v>227</v>
      </c>
      <c r="O46" s="26">
        <v>193</v>
      </c>
      <c r="P46" s="26">
        <v>154</v>
      </c>
      <c r="Q46" s="26">
        <v>181</v>
      </c>
      <c r="R46" s="244">
        <v>178</v>
      </c>
      <c r="S46" s="238">
        <v>171</v>
      </c>
      <c r="T46" s="31">
        <v>155</v>
      </c>
    </row>
    <row r="47" spans="1:20">
      <c r="A47" s="34" t="s">
        <v>78</v>
      </c>
      <c r="B47" s="26">
        <v>858</v>
      </c>
      <c r="C47" s="22">
        <v>808</v>
      </c>
      <c r="D47" s="22">
        <v>750</v>
      </c>
      <c r="E47" s="22">
        <v>735</v>
      </c>
      <c r="F47" s="22">
        <v>703</v>
      </c>
      <c r="G47" s="93">
        <v>753</v>
      </c>
      <c r="H47" s="26">
        <v>683</v>
      </c>
      <c r="I47" s="15">
        <v>677</v>
      </c>
      <c r="J47" s="26">
        <v>737</v>
      </c>
      <c r="K47" s="26">
        <v>677</v>
      </c>
      <c r="L47" s="26">
        <v>723</v>
      </c>
      <c r="M47" s="26">
        <v>686</v>
      </c>
      <c r="N47" s="26">
        <v>664</v>
      </c>
      <c r="O47" s="26">
        <v>689</v>
      </c>
      <c r="P47" s="26">
        <v>611</v>
      </c>
      <c r="Q47" s="26">
        <v>625</v>
      </c>
      <c r="R47" s="244">
        <v>611</v>
      </c>
      <c r="S47" s="238">
        <v>570</v>
      </c>
      <c r="T47" s="31">
        <v>584</v>
      </c>
    </row>
    <row r="48" spans="1:20">
      <c r="A48" s="34" t="s">
        <v>79</v>
      </c>
      <c r="B48" s="26">
        <v>965</v>
      </c>
      <c r="C48" s="22">
        <v>975</v>
      </c>
      <c r="D48" s="22">
        <v>813</v>
      </c>
      <c r="E48" s="22">
        <v>908</v>
      </c>
      <c r="F48" s="22">
        <v>881</v>
      </c>
      <c r="G48" s="93">
        <v>869</v>
      </c>
      <c r="H48" s="26">
        <v>928</v>
      </c>
      <c r="I48" s="15">
        <v>904</v>
      </c>
      <c r="J48" s="26">
        <v>876</v>
      </c>
      <c r="K48" s="26">
        <v>754</v>
      </c>
      <c r="L48" s="26">
        <v>868</v>
      </c>
      <c r="M48" s="26">
        <v>840</v>
      </c>
      <c r="N48" s="26">
        <v>829</v>
      </c>
      <c r="O48" s="26">
        <v>742</v>
      </c>
      <c r="P48" s="26">
        <v>617</v>
      </c>
      <c r="Q48" s="26">
        <v>568</v>
      </c>
      <c r="R48" s="244">
        <v>462</v>
      </c>
      <c r="S48" s="238">
        <v>362</v>
      </c>
      <c r="T48" s="31">
        <v>377</v>
      </c>
    </row>
    <row r="49" spans="1:20">
      <c r="A49" s="34" t="s">
        <v>80</v>
      </c>
      <c r="B49" s="26">
        <v>97</v>
      </c>
      <c r="C49" s="22">
        <v>97</v>
      </c>
      <c r="D49" s="22">
        <v>78</v>
      </c>
      <c r="E49" s="22">
        <v>92</v>
      </c>
      <c r="F49" s="22">
        <v>91</v>
      </c>
      <c r="G49" s="93">
        <v>88</v>
      </c>
      <c r="H49" s="26">
        <v>79</v>
      </c>
      <c r="I49" s="15">
        <v>67</v>
      </c>
      <c r="J49" s="26">
        <v>68</v>
      </c>
      <c r="K49" s="26">
        <v>88</v>
      </c>
      <c r="L49" s="26">
        <v>77</v>
      </c>
      <c r="M49" s="26">
        <v>68</v>
      </c>
      <c r="N49" s="26">
        <v>88</v>
      </c>
      <c r="O49" s="26">
        <v>84</v>
      </c>
      <c r="P49" s="26">
        <v>67</v>
      </c>
      <c r="Q49" s="26">
        <v>65</v>
      </c>
      <c r="R49" s="244">
        <v>72</v>
      </c>
      <c r="S49" s="238">
        <v>64</v>
      </c>
      <c r="T49" s="31">
        <v>65</v>
      </c>
    </row>
    <row r="50" spans="1:20">
      <c r="A50" s="34" t="s">
        <v>81</v>
      </c>
      <c r="B50" s="26">
        <v>2080</v>
      </c>
      <c r="C50" s="22">
        <v>2123</v>
      </c>
      <c r="D50" s="26">
        <v>2040</v>
      </c>
      <c r="E50" s="26">
        <v>2016</v>
      </c>
      <c r="F50" s="26">
        <v>2134</v>
      </c>
      <c r="G50" s="93">
        <v>2026</v>
      </c>
      <c r="H50" s="26">
        <v>2107</v>
      </c>
      <c r="I50" s="15">
        <v>2153</v>
      </c>
      <c r="J50" s="26">
        <v>2106</v>
      </c>
      <c r="K50" s="26">
        <v>1949</v>
      </c>
      <c r="L50" s="26">
        <v>2301</v>
      </c>
      <c r="M50" s="26">
        <v>2133</v>
      </c>
      <c r="N50" s="26">
        <v>2222</v>
      </c>
      <c r="O50" s="26">
        <v>2174</v>
      </c>
      <c r="P50" s="26">
        <v>2016</v>
      </c>
      <c r="Q50" s="26">
        <v>2023</v>
      </c>
      <c r="R50" s="244">
        <v>1963</v>
      </c>
      <c r="S50" s="238">
        <v>1927</v>
      </c>
      <c r="T50" s="31">
        <v>1945</v>
      </c>
    </row>
    <row r="51" spans="1:20">
      <c r="A51" s="34" t="s">
        <v>82</v>
      </c>
      <c r="B51" s="26">
        <v>4</v>
      </c>
      <c r="C51" s="22">
        <v>6</v>
      </c>
      <c r="D51" s="26">
        <v>7</v>
      </c>
      <c r="E51" s="26">
        <v>10</v>
      </c>
      <c r="F51" s="26">
        <v>2</v>
      </c>
      <c r="G51" s="93">
        <v>2</v>
      </c>
      <c r="H51" s="26">
        <v>7</v>
      </c>
      <c r="I51" s="15">
        <v>8</v>
      </c>
      <c r="J51" s="26">
        <v>6</v>
      </c>
      <c r="K51" s="26">
        <v>5</v>
      </c>
      <c r="L51" s="26">
        <v>9</v>
      </c>
      <c r="M51" s="26">
        <v>14</v>
      </c>
      <c r="N51" s="26">
        <v>5</v>
      </c>
      <c r="O51" s="26">
        <v>2</v>
      </c>
      <c r="P51" s="26">
        <v>4</v>
      </c>
      <c r="Q51" s="26">
        <v>5</v>
      </c>
      <c r="R51" s="244">
        <v>6</v>
      </c>
      <c r="S51" s="238">
        <v>5</v>
      </c>
      <c r="T51" s="31">
        <v>10</v>
      </c>
    </row>
    <row r="52" spans="1:20">
      <c r="A52" s="34" t="s">
        <v>83</v>
      </c>
      <c r="B52" s="26">
        <v>36</v>
      </c>
      <c r="C52" s="22">
        <v>31</v>
      </c>
      <c r="D52" s="26">
        <v>31</v>
      </c>
      <c r="E52" s="26">
        <v>37</v>
      </c>
      <c r="F52" s="26">
        <v>33</v>
      </c>
      <c r="G52" s="93">
        <v>82</v>
      </c>
      <c r="H52" s="26">
        <v>29</v>
      </c>
      <c r="I52" s="15">
        <v>26</v>
      </c>
      <c r="J52" s="26">
        <v>33</v>
      </c>
      <c r="K52" s="26">
        <v>39</v>
      </c>
      <c r="L52" s="26">
        <v>34</v>
      </c>
      <c r="M52" s="26">
        <v>38</v>
      </c>
      <c r="N52" s="26">
        <v>44</v>
      </c>
      <c r="O52" s="26">
        <v>21</v>
      </c>
      <c r="P52" s="26">
        <v>28</v>
      </c>
      <c r="Q52" s="26">
        <v>32</v>
      </c>
      <c r="R52" s="244">
        <v>18</v>
      </c>
      <c r="S52" s="238">
        <v>29</v>
      </c>
      <c r="T52" s="31">
        <v>23</v>
      </c>
    </row>
    <row r="53" spans="1:20">
      <c r="A53" s="34" t="s">
        <v>84</v>
      </c>
      <c r="B53" s="26">
        <v>309</v>
      </c>
      <c r="C53" s="22">
        <v>302</v>
      </c>
      <c r="D53" s="26">
        <v>371</v>
      </c>
      <c r="E53" s="26">
        <v>341</v>
      </c>
      <c r="F53" s="26">
        <v>301</v>
      </c>
      <c r="G53" s="93">
        <v>223</v>
      </c>
      <c r="H53" s="26">
        <v>328</v>
      </c>
      <c r="I53" s="15">
        <v>312</v>
      </c>
      <c r="J53" s="26">
        <v>325</v>
      </c>
      <c r="K53" s="26">
        <v>328</v>
      </c>
      <c r="L53" s="26">
        <v>327</v>
      </c>
      <c r="M53" s="26">
        <v>306</v>
      </c>
      <c r="N53" s="26">
        <v>305</v>
      </c>
      <c r="O53" s="26">
        <v>322</v>
      </c>
      <c r="P53" s="26">
        <v>318</v>
      </c>
      <c r="Q53" s="26">
        <v>301</v>
      </c>
      <c r="R53" s="244">
        <v>290</v>
      </c>
      <c r="S53" s="238">
        <v>274</v>
      </c>
      <c r="T53" s="31">
        <v>265</v>
      </c>
    </row>
    <row r="54" spans="1:20">
      <c r="A54" s="34" t="s">
        <v>85</v>
      </c>
      <c r="B54" s="26">
        <v>74</v>
      </c>
      <c r="C54" s="22">
        <v>82</v>
      </c>
      <c r="D54" s="26">
        <v>73</v>
      </c>
      <c r="E54" s="26">
        <v>72</v>
      </c>
      <c r="F54" s="26">
        <v>62</v>
      </c>
      <c r="G54" s="93">
        <v>63</v>
      </c>
      <c r="H54" s="26">
        <v>73</v>
      </c>
      <c r="I54" s="15">
        <v>66</v>
      </c>
      <c r="J54" s="26">
        <v>55</v>
      </c>
      <c r="K54" s="26">
        <v>60</v>
      </c>
      <c r="L54" s="26">
        <v>73</v>
      </c>
      <c r="M54" s="26">
        <v>66</v>
      </c>
      <c r="N54" s="26">
        <v>64</v>
      </c>
      <c r="O54" s="26">
        <v>49</v>
      </c>
      <c r="P54" s="26">
        <v>63</v>
      </c>
      <c r="Q54" s="26">
        <v>42</v>
      </c>
      <c r="R54" s="244">
        <v>37</v>
      </c>
      <c r="S54" s="238">
        <v>42</v>
      </c>
      <c r="T54" s="31">
        <v>43</v>
      </c>
    </row>
    <row r="55" spans="1:20">
      <c r="A55" s="34" t="s">
        <v>86</v>
      </c>
      <c r="B55" s="26">
        <v>445</v>
      </c>
      <c r="C55" s="22">
        <v>395</v>
      </c>
      <c r="D55" s="26">
        <v>398</v>
      </c>
      <c r="E55" s="26">
        <v>441</v>
      </c>
      <c r="F55" s="26">
        <v>385</v>
      </c>
      <c r="G55" s="93">
        <v>408</v>
      </c>
      <c r="H55" s="26">
        <v>389</v>
      </c>
      <c r="I55" s="15">
        <v>400</v>
      </c>
      <c r="J55" s="26">
        <v>430</v>
      </c>
      <c r="K55" s="26">
        <v>413</v>
      </c>
      <c r="L55" s="26">
        <v>445</v>
      </c>
      <c r="M55" s="26">
        <v>426</v>
      </c>
      <c r="N55" s="26">
        <v>432</v>
      </c>
      <c r="O55" s="26">
        <v>384</v>
      </c>
      <c r="P55" s="26">
        <v>388</v>
      </c>
      <c r="Q55" s="26">
        <v>391</v>
      </c>
      <c r="R55" s="244">
        <v>342</v>
      </c>
      <c r="S55" s="238">
        <v>367</v>
      </c>
      <c r="T55" s="31">
        <v>388</v>
      </c>
    </row>
    <row r="56" spans="1:20">
      <c r="A56" s="34" t="s">
        <v>87</v>
      </c>
      <c r="B56" s="26">
        <v>586</v>
      </c>
      <c r="C56" s="22">
        <v>706</v>
      </c>
      <c r="D56" s="26">
        <v>675</v>
      </c>
      <c r="E56" s="26">
        <v>681</v>
      </c>
      <c r="F56" s="26">
        <v>630</v>
      </c>
      <c r="G56" s="93">
        <v>597</v>
      </c>
      <c r="H56" s="26">
        <v>690</v>
      </c>
      <c r="I56" s="15">
        <v>694</v>
      </c>
      <c r="J56" s="26">
        <v>686</v>
      </c>
      <c r="K56" s="26">
        <v>689</v>
      </c>
      <c r="L56" s="26">
        <v>730</v>
      </c>
      <c r="M56" s="26">
        <v>691</v>
      </c>
      <c r="N56" s="26">
        <v>618</v>
      </c>
      <c r="O56" s="26">
        <v>641</v>
      </c>
      <c r="P56" s="26">
        <v>601</v>
      </c>
      <c r="Q56" s="26">
        <v>581</v>
      </c>
      <c r="R56" s="244">
        <v>555</v>
      </c>
      <c r="S56" s="238">
        <v>586</v>
      </c>
      <c r="T56" s="31">
        <v>587</v>
      </c>
    </row>
    <row r="57" spans="1:20">
      <c r="A57" s="34" t="s">
        <v>88</v>
      </c>
      <c r="B57" s="26">
        <v>37</v>
      </c>
      <c r="C57" s="22">
        <v>28</v>
      </c>
      <c r="D57" s="26">
        <v>27</v>
      </c>
      <c r="E57" s="26">
        <v>34</v>
      </c>
      <c r="F57" s="26">
        <v>23</v>
      </c>
      <c r="G57" s="93">
        <v>16</v>
      </c>
      <c r="H57" s="26">
        <v>21</v>
      </c>
      <c r="I57" s="15">
        <v>22</v>
      </c>
      <c r="J57" s="26">
        <v>24</v>
      </c>
      <c r="K57" s="26">
        <v>26</v>
      </c>
      <c r="L57" s="26">
        <v>26</v>
      </c>
      <c r="M57" s="26">
        <v>20</v>
      </c>
      <c r="N57" s="26">
        <v>26</v>
      </c>
      <c r="O57" s="26">
        <v>20</v>
      </c>
      <c r="P57" s="26">
        <v>29</v>
      </c>
      <c r="Q57" s="26">
        <v>21</v>
      </c>
      <c r="R57" s="244">
        <v>14</v>
      </c>
      <c r="S57" s="238">
        <v>25</v>
      </c>
      <c r="T57" s="31">
        <v>19</v>
      </c>
    </row>
    <row r="58" spans="1:20">
      <c r="A58" s="34" t="s">
        <v>89</v>
      </c>
      <c r="B58" s="26">
        <v>39</v>
      </c>
      <c r="C58" s="22">
        <v>37</v>
      </c>
      <c r="D58" s="26">
        <v>37</v>
      </c>
      <c r="E58" s="26">
        <v>45</v>
      </c>
      <c r="F58" s="26">
        <v>32</v>
      </c>
      <c r="G58" s="93">
        <v>44</v>
      </c>
      <c r="H58" s="26">
        <v>37</v>
      </c>
      <c r="I58" s="15">
        <v>41</v>
      </c>
      <c r="J58" s="26">
        <v>35</v>
      </c>
      <c r="K58" s="26">
        <v>36</v>
      </c>
      <c r="L58" s="26">
        <v>60</v>
      </c>
      <c r="M58" s="26">
        <v>42</v>
      </c>
      <c r="N58" s="26">
        <v>40</v>
      </c>
      <c r="O58" s="26">
        <v>44</v>
      </c>
      <c r="P58" s="26">
        <v>48</v>
      </c>
      <c r="Q58" s="26">
        <v>42</v>
      </c>
      <c r="R58" s="244">
        <v>40</v>
      </c>
      <c r="S58" s="238">
        <v>44</v>
      </c>
      <c r="T58" s="31">
        <v>31</v>
      </c>
    </row>
    <row r="59" spans="1:20">
      <c r="A59" s="34" t="s">
        <v>90</v>
      </c>
      <c r="B59" s="26">
        <v>3001</v>
      </c>
      <c r="C59" s="22">
        <v>3063</v>
      </c>
      <c r="D59" s="26">
        <v>3089</v>
      </c>
      <c r="E59" s="26">
        <v>2909</v>
      </c>
      <c r="F59" s="26">
        <v>2846</v>
      </c>
      <c r="G59" s="93">
        <v>2907</v>
      </c>
      <c r="H59" s="26">
        <v>2926</v>
      </c>
      <c r="I59" s="15">
        <v>2950</v>
      </c>
      <c r="J59" s="26">
        <v>2913</v>
      </c>
      <c r="K59" s="26">
        <v>2736</v>
      </c>
      <c r="L59" s="26">
        <v>2988</v>
      </c>
      <c r="M59" s="26">
        <v>2831</v>
      </c>
      <c r="N59" s="26">
        <v>2701</v>
      </c>
      <c r="O59" s="26">
        <v>2612</v>
      </c>
      <c r="P59" s="26">
        <v>2508</v>
      </c>
      <c r="Q59" s="26">
        <v>2514</v>
      </c>
      <c r="R59" s="244">
        <v>2478</v>
      </c>
      <c r="S59" s="238">
        <v>2310</v>
      </c>
      <c r="T59" s="31">
        <v>2337</v>
      </c>
    </row>
    <row r="60" spans="1:20">
      <c r="A60" s="34" t="s">
        <v>91</v>
      </c>
      <c r="B60" s="26">
        <v>97</v>
      </c>
      <c r="C60" s="22">
        <v>107</v>
      </c>
      <c r="D60" s="26">
        <v>89</v>
      </c>
      <c r="E60" s="26">
        <v>104</v>
      </c>
      <c r="F60" s="26">
        <v>77</v>
      </c>
      <c r="G60" s="93">
        <v>72</v>
      </c>
      <c r="H60" s="26">
        <v>91</v>
      </c>
      <c r="I60" s="15">
        <v>70</v>
      </c>
      <c r="J60" s="26">
        <v>71</v>
      </c>
      <c r="K60" s="26">
        <v>58</v>
      </c>
      <c r="L60" s="26">
        <v>88</v>
      </c>
      <c r="M60" s="26">
        <v>82</v>
      </c>
      <c r="N60" s="26">
        <v>62</v>
      </c>
      <c r="O60" s="26">
        <v>75</v>
      </c>
      <c r="P60" s="26">
        <v>65</v>
      </c>
      <c r="Q60" s="26">
        <v>73</v>
      </c>
      <c r="R60" s="244">
        <v>69</v>
      </c>
      <c r="S60" s="238">
        <v>58</v>
      </c>
      <c r="T60" s="31">
        <v>56</v>
      </c>
    </row>
    <row r="61" spans="1:20">
      <c r="A61" s="34" t="s">
        <v>92</v>
      </c>
      <c r="B61" s="26">
        <v>265</v>
      </c>
      <c r="C61" s="22">
        <v>262</v>
      </c>
      <c r="D61" s="26">
        <v>242</v>
      </c>
      <c r="E61" s="26">
        <v>188</v>
      </c>
      <c r="F61" s="26">
        <v>225</v>
      </c>
      <c r="G61" s="93">
        <v>209</v>
      </c>
      <c r="H61" s="26">
        <v>215</v>
      </c>
      <c r="I61" s="15">
        <v>206</v>
      </c>
      <c r="J61" s="26">
        <v>195</v>
      </c>
      <c r="K61" s="26">
        <v>217</v>
      </c>
      <c r="L61" s="26">
        <v>215</v>
      </c>
      <c r="M61" s="26">
        <v>256</v>
      </c>
      <c r="N61" s="26">
        <v>178</v>
      </c>
      <c r="O61" s="26">
        <v>185</v>
      </c>
      <c r="P61" s="26">
        <v>191</v>
      </c>
      <c r="Q61" s="26">
        <v>184</v>
      </c>
      <c r="R61" s="244">
        <v>184</v>
      </c>
      <c r="S61" s="238">
        <v>184</v>
      </c>
      <c r="T61" s="31">
        <v>200</v>
      </c>
    </row>
    <row r="62" spans="1:20">
      <c r="A62" s="34" t="s">
        <v>93</v>
      </c>
      <c r="B62" s="26">
        <v>145</v>
      </c>
      <c r="C62" s="22">
        <v>145</v>
      </c>
      <c r="D62" s="26">
        <v>153</v>
      </c>
      <c r="E62" s="26">
        <v>151</v>
      </c>
      <c r="F62" s="26">
        <v>136</v>
      </c>
      <c r="G62" s="93">
        <v>107</v>
      </c>
      <c r="H62" s="26">
        <v>132</v>
      </c>
      <c r="I62" s="15">
        <v>142</v>
      </c>
      <c r="J62" s="26">
        <v>121</v>
      </c>
      <c r="K62" s="26">
        <v>122</v>
      </c>
      <c r="L62" s="26">
        <v>155</v>
      </c>
      <c r="M62" s="26">
        <v>159</v>
      </c>
      <c r="N62" s="26">
        <v>112</v>
      </c>
      <c r="O62" s="26">
        <v>111</v>
      </c>
      <c r="P62" s="26">
        <v>139</v>
      </c>
      <c r="Q62" s="26">
        <v>108</v>
      </c>
      <c r="R62" s="244">
        <v>130</v>
      </c>
      <c r="S62" s="238">
        <v>110</v>
      </c>
      <c r="T62" s="31">
        <v>98</v>
      </c>
    </row>
    <row r="63" spans="1:20">
      <c r="A63" s="34" t="s">
        <v>94</v>
      </c>
      <c r="B63" s="26">
        <v>151</v>
      </c>
      <c r="C63" s="22">
        <v>152</v>
      </c>
      <c r="D63" s="26">
        <v>146</v>
      </c>
      <c r="E63" s="26">
        <v>136</v>
      </c>
      <c r="F63" s="26">
        <v>167</v>
      </c>
      <c r="G63" s="93">
        <v>136</v>
      </c>
      <c r="H63" s="26">
        <v>116</v>
      </c>
      <c r="I63" s="15">
        <v>146</v>
      </c>
      <c r="J63" s="26">
        <v>131</v>
      </c>
      <c r="K63" s="26">
        <v>159</v>
      </c>
      <c r="L63" s="26">
        <v>145</v>
      </c>
      <c r="M63" s="26">
        <v>152</v>
      </c>
      <c r="N63" s="26">
        <v>142</v>
      </c>
      <c r="O63" s="26">
        <v>130</v>
      </c>
      <c r="P63" s="26">
        <v>130</v>
      </c>
      <c r="Q63" s="26">
        <v>147</v>
      </c>
      <c r="R63" s="244">
        <v>108</v>
      </c>
      <c r="S63" s="238">
        <v>125</v>
      </c>
      <c r="T63" s="31">
        <v>149</v>
      </c>
    </row>
    <row r="64" spans="1:20">
      <c r="A64" s="34" t="s">
        <v>95</v>
      </c>
      <c r="B64" s="26">
        <v>107</v>
      </c>
      <c r="C64" s="22">
        <v>109</v>
      </c>
      <c r="D64" s="26">
        <v>84</v>
      </c>
      <c r="E64" s="26">
        <v>118</v>
      </c>
      <c r="F64" s="26">
        <v>83</v>
      </c>
      <c r="G64" s="93">
        <v>85</v>
      </c>
      <c r="H64" s="26">
        <v>74</v>
      </c>
      <c r="I64" s="15">
        <v>89</v>
      </c>
      <c r="J64" s="26">
        <v>84</v>
      </c>
      <c r="K64" s="26">
        <v>84</v>
      </c>
      <c r="L64" s="26">
        <v>87</v>
      </c>
      <c r="M64" s="26">
        <v>81</v>
      </c>
      <c r="N64" s="26">
        <v>80</v>
      </c>
      <c r="O64" s="26">
        <v>76</v>
      </c>
      <c r="P64" s="26">
        <v>83</v>
      </c>
      <c r="Q64" s="26">
        <v>57</v>
      </c>
      <c r="R64" s="244">
        <v>85</v>
      </c>
      <c r="S64" s="238">
        <v>58</v>
      </c>
      <c r="T64" s="31">
        <v>71</v>
      </c>
    </row>
    <row r="65" spans="1:20">
      <c r="A65" s="34" t="s">
        <v>96</v>
      </c>
      <c r="B65" s="26">
        <v>342</v>
      </c>
      <c r="C65" s="22">
        <v>334</v>
      </c>
      <c r="D65" s="26">
        <v>335</v>
      </c>
      <c r="E65" s="26">
        <v>337</v>
      </c>
      <c r="F65" s="26">
        <v>358</v>
      </c>
      <c r="G65" s="93">
        <v>349</v>
      </c>
      <c r="H65" s="26">
        <v>267</v>
      </c>
      <c r="I65" s="15">
        <v>302</v>
      </c>
      <c r="J65" s="26">
        <v>307</v>
      </c>
      <c r="K65" s="26">
        <v>240</v>
      </c>
      <c r="L65" s="26">
        <v>292</v>
      </c>
      <c r="M65" s="26">
        <v>297</v>
      </c>
      <c r="N65" s="26">
        <v>330</v>
      </c>
      <c r="O65" s="26">
        <v>333</v>
      </c>
      <c r="P65" s="26">
        <v>285</v>
      </c>
      <c r="Q65" s="26">
        <v>280</v>
      </c>
      <c r="R65" s="244">
        <v>267</v>
      </c>
      <c r="S65" s="238">
        <v>256</v>
      </c>
      <c r="T65" s="31">
        <v>260</v>
      </c>
    </row>
    <row r="66" spans="1:20">
      <c r="A66" s="34" t="s">
        <v>97</v>
      </c>
      <c r="B66" s="26">
        <v>52</v>
      </c>
      <c r="C66" s="22">
        <v>71</v>
      </c>
      <c r="D66" s="26">
        <v>71</v>
      </c>
      <c r="E66" s="26">
        <v>47</v>
      </c>
      <c r="F66" s="26">
        <v>42</v>
      </c>
      <c r="G66" s="93">
        <v>58</v>
      </c>
      <c r="H66" s="26">
        <v>53</v>
      </c>
      <c r="I66" s="15">
        <v>44</v>
      </c>
      <c r="J66" s="26">
        <v>54</v>
      </c>
      <c r="K66" s="26">
        <v>51</v>
      </c>
      <c r="L66" s="26">
        <v>72</v>
      </c>
      <c r="M66" s="26">
        <v>71</v>
      </c>
      <c r="N66" s="26">
        <v>44</v>
      </c>
      <c r="O66" s="26">
        <v>54</v>
      </c>
      <c r="P66" s="26">
        <v>71</v>
      </c>
      <c r="Q66" s="26">
        <v>48</v>
      </c>
      <c r="R66" s="244">
        <v>54</v>
      </c>
      <c r="S66" s="238">
        <v>53</v>
      </c>
      <c r="T66" s="31">
        <v>63</v>
      </c>
    </row>
    <row r="67" spans="1:20">
      <c r="A67" s="34" t="s">
        <v>98</v>
      </c>
      <c r="B67" s="26">
        <v>560</v>
      </c>
      <c r="C67" s="22">
        <v>676</v>
      </c>
      <c r="D67" s="26">
        <v>581</v>
      </c>
      <c r="E67" s="26">
        <v>641</v>
      </c>
      <c r="F67" s="26">
        <v>601</v>
      </c>
      <c r="G67" s="93">
        <v>566</v>
      </c>
      <c r="H67" s="26">
        <v>572</v>
      </c>
      <c r="I67" s="15">
        <v>558</v>
      </c>
      <c r="J67" s="26">
        <v>553</v>
      </c>
      <c r="K67" s="26">
        <v>610</v>
      </c>
      <c r="L67" s="26">
        <v>595</v>
      </c>
      <c r="M67" s="26">
        <v>546</v>
      </c>
      <c r="N67" s="26">
        <v>537</v>
      </c>
      <c r="O67" s="26">
        <v>635</v>
      </c>
      <c r="P67" s="26">
        <v>527</v>
      </c>
      <c r="Q67" s="26">
        <v>545</v>
      </c>
      <c r="R67" s="244">
        <v>583</v>
      </c>
      <c r="S67" s="238">
        <v>488</v>
      </c>
      <c r="T67" s="31">
        <v>503</v>
      </c>
    </row>
    <row r="68" spans="1:20">
      <c r="A68" s="34" t="s">
        <v>99</v>
      </c>
      <c r="B68" s="26">
        <v>301</v>
      </c>
      <c r="C68" s="22">
        <v>308</v>
      </c>
      <c r="D68" s="26">
        <v>344</v>
      </c>
      <c r="E68" s="26">
        <v>298</v>
      </c>
      <c r="F68" s="26">
        <v>283</v>
      </c>
      <c r="G68" s="93">
        <v>265</v>
      </c>
      <c r="H68" s="26">
        <v>275</v>
      </c>
      <c r="I68" s="15">
        <v>292</v>
      </c>
      <c r="J68" s="26">
        <v>243</v>
      </c>
      <c r="K68" s="26">
        <v>282</v>
      </c>
      <c r="L68" s="26">
        <v>264</v>
      </c>
      <c r="M68" s="26">
        <v>284</v>
      </c>
      <c r="N68" s="26">
        <v>295</v>
      </c>
      <c r="O68" s="26">
        <v>301</v>
      </c>
      <c r="P68" s="26">
        <v>286</v>
      </c>
      <c r="Q68" s="26">
        <v>235</v>
      </c>
      <c r="R68" s="244">
        <v>288</v>
      </c>
      <c r="S68" s="238">
        <v>210</v>
      </c>
      <c r="T68" s="31">
        <v>263</v>
      </c>
    </row>
    <row r="69" spans="1:20">
      <c r="A69" s="34" t="s">
        <v>100</v>
      </c>
      <c r="B69" s="26">
        <v>28</v>
      </c>
      <c r="C69" s="22">
        <v>30</v>
      </c>
      <c r="D69" s="26">
        <v>34</v>
      </c>
      <c r="E69" s="26">
        <v>45</v>
      </c>
      <c r="F69" s="26">
        <v>29</v>
      </c>
      <c r="G69" s="93">
        <v>26</v>
      </c>
      <c r="H69" s="26">
        <v>34</v>
      </c>
      <c r="I69" s="15">
        <v>39</v>
      </c>
      <c r="J69" s="26">
        <v>36</v>
      </c>
      <c r="K69" s="26">
        <v>32</v>
      </c>
      <c r="L69" s="26">
        <v>30</v>
      </c>
      <c r="M69" s="26">
        <v>33</v>
      </c>
      <c r="N69" s="26">
        <v>36</v>
      </c>
      <c r="O69" s="26">
        <v>37</v>
      </c>
      <c r="P69" s="26">
        <v>30</v>
      </c>
      <c r="Q69" s="26">
        <v>18</v>
      </c>
      <c r="R69" s="244">
        <v>25</v>
      </c>
      <c r="S69" s="238">
        <v>23</v>
      </c>
      <c r="T69" s="31">
        <v>31</v>
      </c>
    </row>
    <row r="70" spans="1:20">
      <c r="A70" s="34" t="s">
        <v>101</v>
      </c>
      <c r="B70" s="26">
        <v>865</v>
      </c>
      <c r="C70" s="22">
        <v>854</v>
      </c>
      <c r="D70" s="26">
        <v>792</v>
      </c>
      <c r="E70" s="26">
        <v>787</v>
      </c>
      <c r="F70" s="26">
        <v>747</v>
      </c>
      <c r="G70" s="93">
        <v>739</v>
      </c>
      <c r="H70" s="26">
        <v>794</v>
      </c>
      <c r="I70" s="15">
        <v>742</v>
      </c>
      <c r="J70" s="26">
        <v>673</v>
      </c>
      <c r="K70" s="26">
        <v>713</v>
      </c>
      <c r="L70" s="26">
        <v>779</v>
      </c>
      <c r="M70" s="26">
        <v>727</v>
      </c>
      <c r="N70" s="26">
        <v>739</v>
      </c>
      <c r="O70" s="26">
        <v>752</v>
      </c>
      <c r="P70" s="26">
        <v>697</v>
      </c>
      <c r="Q70" s="26">
        <v>648</v>
      </c>
      <c r="R70" s="244">
        <v>519</v>
      </c>
      <c r="S70" s="238">
        <v>557</v>
      </c>
      <c r="T70" s="31">
        <v>555</v>
      </c>
    </row>
    <row r="71" spans="1:20">
      <c r="A71" s="34" t="s">
        <v>102</v>
      </c>
      <c r="B71" s="26">
        <v>232</v>
      </c>
      <c r="C71" s="22">
        <v>263</v>
      </c>
      <c r="D71" s="26">
        <v>243</v>
      </c>
      <c r="E71" s="26">
        <v>203</v>
      </c>
      <c r="F71" s="26">
        <v>189</v>
      </c>
      <c r="G71" s="93">
        <v>210</v>
      </c>
      <c r="H71" s="26">
        <v>216</v>
      </c>
      <c r="I71" s="15">
        <v>223</v>
      </c>
      <c r="J71" s="26">
        <v>186</v>
      </c>
      <c r="K71" s="26">
        <v>203</v>
      </c>
      <c r="L71" s="26">
        <v>190</v>
      </c>
      <c r="M71" s="26">
        <v>221</v>
      </c>
      <c r="N71" s="26">
        <v>223</v>
      </c>
      <c r="O71" s="26">
        <v>211</v>
      </c>
      <c r="P71" s="26">
        <v>188</v>
      </c>
      <c r="Q71" s="26">
        <v>175</v>
      </c>
      <c r="R71" s="244">
        <v>183</v>
      </c>
      <c r="S71" s="238">
        <v>197</v>
      </c>
      <c r="T71" s="31">
        <v>186</v>
      </c>
    </row>
    <row r="72" spans="1:20">
      <c r="A72" s="34" t="s">
        <v>103</v>
      </c>
      <c r="B72" s="26">
        <v>4691</v>
      </c>
      <c r="C72" s="22">
        <v>4450</v>
      </c>
      <c r="D72" s="26">
        <v>4187</v>
      </c>
      <c r="E72" s="26">
        <v>4219</v>
      </c>
      <c r="F72" s="26">
        <v>4123</v>
      </c>
      <c r="G72" s="93">
        <v>3763</v>
      </c>
      <c r="H72" s="26">
        <v>4027</v>
      </c>
      <c r="I72" s="15">
        <v>3899</v>
      </c>
      <c r="J72" s="26">
        <v>3804</v>
      </c>
      <c r="K72" s="26">
        <v>3671</v>
      </c>
      <c r="L72" s="26">
        <v>4089</v>
      </c>
      <c r="M72" s="26">
        <v>3889</v>
      </c>
      <c r="N72" s="26">
        <v>3869</v>
      </c>
      <c r="O72" s="26">
        <v>3749</v>
      </c>
      <c r="P72" s="26">
        <v>3529</v>
      </c>
      <c r="Q72" s="26">
        <v>3470</v>
      </c>
      <c r="R72" s="244">
        <v>3416</v>
      </c>
      <c r="S72" s="238">
        <v>3404</v>
      </c>
      <c r="T72" s="31">
        <v>3242</v>
      </c>
    </row>
    <row r="73" spans="1:20">
      <c r="A73" s="34" t="s">
        <v>104</v>
      </c>
      <c r="B73" s="26">
        <v>114</v>
      </c>
      <c r="C73" s="22">
        <v>119</v>
      </c>
      <c r="D73" s="26">
        <v>107</v>
      </c>
      <c r="E73" s="26">
        <v>124</v>
      </c>
      <c r="F73" s="26">
        <v>108</v>
      </c>
      <c r="G73" s="93">
        <v>125</v>
      </c>
      <c r="H73" s="26">
        <v>105</v>
      </c>
      <c r="I73" s="15">
        <v>108</v>
      </c>
      <c r="J73" s="26">
        <v>106</v>
      </c>
      <c r="K73" s="26">
        <v>95</v>
      </c>
      <c r="L73" s="26">
        <v>127</v>
      </c>
      <c r="M73" s="26">
        <v>88</v>
      </c>
      <c r="N73" s="26">
        <v>107</v>
      </c>
      <c r="O73" s="26">
        <v>87</v>
      </c>
      <c r="P73" s="26">
        <v>84</v>
      </c>
      <c r="Q73" s="26">
        <v>97</v>
      </c>
      <c r="R73" s="244">
        <v>107</v>
      </c>
      <c r="S73" s="238">
        <v>88</v>
      </c>
      <c r="T73" s="31">
        <v>111</v>
      </c>
    </row>
    <row r="74" spans="1:20">
      <c r="A74" s="34" t="s">
        <v>105</v>
      </c>
      <c r="B74" s="26">
        <v>112</v>
      </c>
      <c r="C74" s="22">
        <v>104</v>
      </c>
      <c r="D74" s="26">
        <v>98</v>
      </c>
      <c r="E74" s="26">
        <v>94</v>
      </c>
      <c r="F74" s="26">
        <v>92</v>
      </c>
      <c r="G74" s="93">
        <v>87</v>
      </c>
      <c r="H74" s="26">
        <v>97</v>
      </c>
      <c r="I74" s="15">
        <v>95</v>
      </c>
      <c r="J74" s="26">
        <v>82</v>
      </c>
      <c r="K74" s="26">
        <v>95</v>
      </c>
      <c r="L74" s="26">
        <v>104</v>
      </c>
      <c r="M74" s="26">
        <v>82</v>
      </c>
      <c r="N74" s="26">
        <v>104</v>
      </c>
      <c r="O74" s="26">
        <v>66</v>
      </c>
      <c r="P74" s="26">
        <v>79</v>
      </c>
      <c r="Q74" s="26">
        <v>75</v>
      </c>
      <c r="R74" s="244">
        <v>74</v>
      </c>
      <c r="S74" s="238">
        <v>56</v>
      </c>
      <c r="T74" s="31">
        <v>74</v>
      </c>
    </row>
    <row r="75" spans="1:20">
      <c r="A75" s="34" t="s">
        <v>106</v>
      </c>
      <c r="B75" s="26">
        <v>8</v>
      </c>
      <c r="C75" s="22">
        <v>10</v>
      </c>
      <c r="D75" s="26">
        <v>1</v>
      </c>
      <c r="E75" s="26">
        <v>16</v>
      </c>
      <c r="F75" s="26">
        <v>12</v>
      </c>
      <c r="G75" s="93">
        <v>25</v>
      </c>
      <c r="H75" s="26">
        <v>23</v>
      </c>
      <c r="I75" s="15">
        <v>15</v>
      </c>
      <c r="J75" s="26">
        <v>18</v>
      </c>
      <c r="K75" s="26">
        <v>14</v>
      </c>
      <c r="L75" s="26">
        <v>22</v>
      </c>
      <c r="M75" s="26">
        <v>12</v>
      </c>
      <c r="N75" s="26">
        <v>14</v>
      </c>
      <c r="O75" s="26">
        <v>12</v>
      </c>
      <c r="P75" s="26">
        <v>14</v>
      </c>
      <c r="Q75" s="26">
        <v>9</v>
      </c>
      <c r="R75" s="244">
        <v>11</v>
      </c>
      <c r="S75" s="238">
        <v>12</v>
      </c>
      <c r="T75" s="31">
        <v>14</v>
      </c>
    </row>
    <row r="76" spans="1:20">
      <c r="A76" s="34" t="s">
        <v>107</v>
      </c>
      <c r="B76" s="26">
        <v>93</v>
      </c>
      <c r="C76" s="22">
        <v>98</v>
      </c>
      <c r="D76" s="26">
        <v>80</v>
      </c>
      <c r="E76" s="26">
        <v>66</v>
      </c>
      <c r="F76" s="26">
        <v>73</v>
      </c>
      <c r="G76" s="93">
        <v>65</v>
      </c>
      <c r="H76" s="26">
        <v>66</v>
      </c>
      <c r="I76" s="15">
        <v>76</v>
      </c>
      <c r="J76" s="26">
        <v>83</v>
      </c>
      <c r="K76" s="26">
        <v>96</v>
      </c>
      <c r="L76" s="26">
        <v>84</v>
      </c>
      <c r="M76" s="26">
        <v>114</v>
      </c>
      <c r="N76" s="26">
        <v>107</v>
      </c>
      <c r="O76" s="26">
        <v>107</v>
      </c>
      <c r="P76" s="26">
        <v>85</v>
      </c>
      <c r="Q76" s="26">
        <v>69</v>
      </c>
      <c r="R76" s="244">
        <v>79</v>
      </c>
      <c r="S76" s="238">
        <v>77</v>
      </c>
      <c r="T76" s="31">
        <v>83</v>
      </c>
    </row>
    <row r="77" spans="1:20">
      <c r="A77" s="34" t="s">
        <v>108</v>
      </c>
      <c r="B77" s="26">
        <v>30</v>
      </c>
      <c r="C77" s="22">
        <v>43</v>
      </c>
      <c r="D77" s="26">
        <v>39</v>
      </c>
      <c r="E77" s="26">
        <v>32</v>
      </c>
      <c r="F77" s="26">
        <v>39</v>
      </c>
      <c r="G77" s="93">
        <v>29</v>
      </c>
      <c r="H77" s="26">
        <v>28</v>
      </c>
      <c r="I77" s="15">
        <v>36</v>
      </c>
      <c r="J77" s="26">
        <v>21</v>
      </c>
      <c r="K77" s="26">
        <v>23</v>
      </c>
      <c r="L77" s="26">
        <v>34</v>
      </c>
      <c r="M77" s="26">
        <v>40</v>
      </c>
      <c r="N77" s="26">
        <v>35</v>
      </c>
      <c r="O77" s="26">
        <v>24</v>
      </c>
      <c r="P77" s="26">
        <v>18</v>
      </c>
      <c r="Q77" s="26">
        <v>19</v>
      </c>
      <c r="R77" s="244">
        <v>17</v>
      </c>
      <c r="S77" s="238">
        <v>25</v>
      </c>
      <c r="T77" s="31">
        <v>35</v>
      </c>
    </row>
    <row r="78" spans="1:20">
      <c r="A78" s="34" t="s">
        <v>109</v>
      </c>
      <c r="B78" s="26">
        <v>107</v>
      </c>
      <c r="C78" s="22">
        <v>119</v>
      </c>
      <c r="D78" s="26">
        <v>133</v>
      </c>
      <c r="E78" s="26">
        <v>105</v>
      </c>
      <c r="F78" s="26">
        <v>122</v>
      </c>
      <c r="G78" s="93">
        <v>104</v>
      </c>
      <c r="H78" s="26">
        <v>112</v>
      </c>
      <c r="I78" s="15">
        <v>105</v>
      </c>
      <c r="J78" s="26">
        <v>104</v>
      </c>
      <c r="K78" s="26">
        <v>88</v>
      </c>
      <c r="L78" s="26">
        <v>93</v>
      </c>
      <c r="M78" s="26">
        <v>93</v>
      </c>
      <c r="N78" s="26">
        <v>82</v>
      </c>
      <c r="O78" s="26">
        <v>108</v>
      </c>
      <c r="P78" s="26">
        <v>76</v>
      </c>
      <c r="Q78" s="26">
        <v>112</v>
      </c>
      <c r="R78" s="244">
        <v>99</v>
      </c>
      <c r="S78" s="238">
        <v>110</v>
      </c>
      <c r="T78" s="31">
        <v>87</v>
      </c>
    </row>
    <row r="79" spans="1:20">
      <c r="A79" s="34" t="s">
        <v>110</v>
      </c>
      <c r="B79" s="72">
        <v>879</v>
      </c>
      <c r="C79" s="22">
        <v>882</v>
      </c>
      <c r="D79" s="26">
        <v>887</v>
      </c>
      <c r="E79" s="26">
        <v>713</v>
      </c>
      <c r="F79" s="26">
        <v>814</v>
      </c>
      <c r="G79" s="93">
        <v>764</v>
      </c>
      <c r="H79" s="26">
        <v>749</v>
      </c>
      <c r="I79" s="15">
        <v>820</v>
      </c>
      <c r="J79" s="26">
        <v>725</v>
      </c>
      <c r="K79" s="26">
        <v>852</v>
      </c>
      <c r="L79" s="26">
        <v>859</v>
      </c>
      <c r="M79" s="26">
        <v>861</v>
      </c>
      <c r="N79" s="26">
        <v>889</v>
      </c>
      <c r="O79" s="26">
        <v>913</v>
      </c>
      <c r="P79" s="26">
        <v>851</v>
      </c>
      <c r="Q79" s="26">
        <v>873</v>
      </c>
      <c r="R79" s="244">
        <v>767</v>
      </c>
      <c r="S79" s="238">
        <v>846</v>
      </c>
      <c r="T79" s="31">
        <v>815</v>
      </c>
    </row>
    <row r="80" spans="1:20">
      <c r="A80" s="34" t="s">
        <v>111</v>
      </c>
      <c r="B80" s="26">
        <v>26</v>
      </c>
      <c r="C80" s="22">
        <v>23</v>
      </c>
      <c r="D80" s="26">
        <v>50</v>
      </c>
      <c r="E80" s="26">
        <v>23</v>
      </c>
      <c r="F80" s="26">
        <v>42</v>
      </c>
      <c r="G80" s="93">
        <v>32</v>
      </c>
      <c r="H80" s="26">
        <v>33</v>
      </c>
      <c r="I80" s="15">
        <v>42</v>
      </c>
      <c r="J80" s="26">
        <v>36</v>
      </c>
      <c r="K80" s="26">
        <v>42</v>
      </c>
      <c r="L80" s="26">
        <v>47</v>
      </c>
      <c r="M80" s="26">
        <v>29</v>
      </c>
      <c r="N80" s="26">
        <v>32</v>
      </c>
      <c r="O80" s="26">
        <v>33</v>
      </c>
      <c r="P80" s="26">
        <v>35</v>
      </c>
      <c r="Q80" s="26">
        <v>39</v>
      </c>
      <c r="R80" s="244">
        <v>41</v>
      </c>
      <c r="S80" s="238">
        <v>29</v>
      </c>
      <c r="T80" s="31">
        <v>31</v>
      </c>
    </row>
    <row r="81" spans="1:20">
      <c r="A81" s="34" t="s">
        <v>112</v>
      </c>
      <c r="B81" s="26">
        <v>90</v>
      </c>
      <c r="C81" s="22">
        <v>105</v>
      </c>
      <c r="D81" s="26">
        <v>99</v>
      </c>
      <c r="E81" s="26">
        <v>106</v>
      </c>
      <c r="F81" s="26">
        <v>119</v>
      </c>
      <c r="G81" s="93">
        <v>103</v>
      </c>
      <c r="H81" s="26">
        <v>89</v>
      </c>
      <c r="I81" s="15">
        <v>92</v>
      </c>
      <c r="J81" s="26">
        <v>91</v>
      </c>
      <c r="K81" s="26">
        <v>82</v>
      </c>
      <c r="L81" s="26">
        <v>105</v>
      </c>
      <c r="M81" s="26">
        <v>91</v>
      </c>
      <c r="N81" s="26">
        <v>77</v>
      </c>
      <c r="O81" s="26">
        <v>81</v>
      </c>
      <c r="P81" s="26">
        <v>90</v>
      </c>
      <c r="Q81" s="26">
        <v>79</v>
      </c>
      <c r="R81" s="244">
        <v>69</v>
      </c>
      <c r="S81" s="238">
        <v>89</v>
      </c>
      <c r="T81" s="31">
        <v>83</v>
      </c>
    </row>
    <row r="82" spans="1:20">
      <c r="A82" s="34" t="s">
        <v>113</v>
      </c>
      <c r="B82" s="26">
        <v>774</v>
      </c>
      <c r="C82" s="22">
        <v>746</v>
      </c>
      <c r="D82" s="26">
        <v>625</v>
      </c>
      <c r="E82" s="26">
        <v>555</v>
      </c>
      <c r="F82" s="26">
        <v>449</v>
      </c>
      <c r="G82" s="93">
        <v>593</v>
      </c>
      <c r="H82" s="26">
        <v>737</v>
      </c>
      <c r="I82" s="15">
        <v>679</v>
      </c>
      <c r="J82" s="26">
        <v>641</v>
      </c>
      <c r="K82" s="26">
        <v>661</v>
      </c>
      <c r="L82" s="26">
        <v>703</v>
      </c>
      <c r="M82" s="26">
        <v>700</v>
      </c>
      <c r="N82" s="26">
        <v>622</v>
      </c>
      <c r="O82" s="26">
        <v>653</v>
      </c>
      <c r="P82" s="26">
        <v>559</v>
      </c>
      <c r="Q82" s="26">
        <v>534</v>
      </c>
      <c r="R82" s="244">
        <v>442</v>
      </c>
      <c r="S82" s="238">
        <v>503</v>
      </c>
      <c r="T82" s="31">
        <v>582</v>
      </c>
    </row>
    <row r="83" spans="1:20">
      <c r="A83" s="34" t="s">
        <v>114</v>
      </c>
      <c r="B83" s="26">
        <v>693</v>
      </c>
      <c r="C83" s="22">
        <v>767</v>
      </c>
      <c r="D83" s="26">
        <v>778</v>
      </c>
      <c r="E83" s="26">
        <v>704</v>
      </c>
      <c r="F83" s="26">
        <v>704</v>
      </c>
      <c r="G83" s="93">
        <v>628</v>
      </c>
      <c r="H83" s="26">
        <v>684</v>
      </c>
      <c r="I83" s="15">
        <v>663</v>
      </c>
      <c r="J83" s="26">
        <v>637</v>
      </c>
      <c r="K83" s="26">
        <v>621</v>
      </c>
      <c r="L83" s="26">
        <v>686</v>
      </c>
      <c r="M83" s="26">
        <v>638</v>
      </c>
      <c r="N83" s="26">
        <v>575</v>
      </c>
      <c r="O83" s="26">
        <v>554</v>
      </c>
      <c r="P83" s="26">
        <v>550</v>
      </c>
      <c r="Q83" s="26">
        <v>572</v>
      </c>
      <c r="R83" s="244">
        <v>523</v>
      </c>
      <c r="S83" s="238">
        <v>539</v>
      </c>
      <c r="T83" s="31">
        <v>503</v>
      </c>
    </row>
    <row r="84" spans="1:20">
      <c r="A84" s="34" t="s">
        <v>115</v>
      </c>
      <c r="B84" s="26">
        <v>352</v>
      </c>
      <c r="C84" s="22">
        <v>334</v>
      </c>
      <c r="D84" s="26">
        <v>315</v>
      </c>
      <c r="E84" s="26">
        <v>311</v>
      </c>
      <c r="F84" s="26">
        <v>282</v>
      </c>
      <c r="G84" s="93">
        <v>297</v>
      </c>
      <c r="H84" s="26">
        <v>288</v>
      </c>
      <c r="I84" s="15">
        <v>303</v>
      </c>
      <c r="J84" s="26">
        <v>315</v>
      </c>
      <c r="K84" s="26">
        <v>305</v>
      </c>
      <c r="L84" s="26">
        <v>276</v>
      </c>
      <c r="M84" s="26">
        <v>318</v>
      </c>
      <c r="N84" s="26">
        <v>255</v>
      </c>
      <c r="O84" s="26">
        <v>267</v>
      </c>
      <c r="P84" s="26">
        <v>257</v>
      </c>
      <c r="Q84" s="26">
        <v>280</v>
      </c>
      <c r="R84" s="244">
        <v>302</v>
      </c>
      <c r="S84" s="238">
        <v>247</v>
      </c>
      <c r="T84" s="31">
        <v>225</v>
      </c>
    </row>
    <row r="85" spans="1:20">
      <c r="A85" s="34" t="s">
        <v>116</v>
      </c>
      <c r="B85" s="26">
        <v>168</v>
      </c>
      <c r="C85" s="22">
        <v>167</v>
      </c>
      <c r="D85" s="26">
        <v>185</v>
      </c>
      <c r="E85" s="26">
        <v>167</v>
      </c>
      <c r="F85" s="26">
        <v>157</v>
      </c>
      <c r="G85" s="93">
        <v>161</v>
      </c>
      <c r="H85" s="26">
        <v>152</v>
      </c>
      <c r="I85" s="15">
        <v>164</v>
      </c>
      <c r="J85" s="26">
        <v>170</v>
      </c>
      <c r="K85" s="26">
        <v>112</v>
      </c>
      <c r="L85" s="26">
        <v>159</v>
      </c>
      <c r="M85" s="26">
        <v>158</v>
      </c>
      <c r="N85" s="26">
        <v>145</v>
      </c>
      <c r="O85" s="26">
        <v>142</v>
      </c>
      <c r="P85" s="26">
        <v>133</v>
      </c>
      <c r="Q85" s="26">
        <v>116</v>
      </c>
      <c r="R85" s="244">
        <v>156</v>
      </c>
      <c r="S85" s="238">
        <v>140</v>
      </c>
      <c r="T85" s="31">
        <v>138</v>
      </c>
    </row>
    <row r="86" spans="1:20">
      <c r="A86" s="34" t="s">
        <v>117</v>
      </c>
      <c r="B86" s="26">
        <v>29</v>
      </c>
      <c r="C86" s="22">
        <v>31</v>
      </c>
      <c r="D86" s="26">
        <v>37</v>
      </c>
      <c r="E86" s="26">
        <v>27</v>
      </c>
      <c r="F86" s="26">
        <v>31</v>
      </c>
      <c r="G86" s="93">
        <v>29</v>
      </c>
      <c r="H86" s="26">
        <v>41</v>
      </c>
      <c r="I86" s="15">
        <v>27</v>
      </c>
      <c r="J86" s="26">
        <v>23</v>
      </c>
      <c r="K86" s="26">
        <v>29</v>
      </c>
      <c r="L86" s="26">
        <v>25</v>
      </c>
      <c r="M86" s="26">
        <v>37</v>
      </c>
      <c r="N86" s="26">
        <v>32</v>
      </c>
      <c r="O86" s="26">
        <v>25</v>
      </c>
      <c r="P86" s="26">
        <v>29</v>
      </c>
      <c r="Q86" s="26">
        <v>22</v>
      </c>
      <c r="R86" s="244">
        <v>36</v>
      </c>
      <c r="S86" s="238">
        <v>31</v>
      </c>
      <c r="T86" s="31">
        <v>10</v>
      </c>
    </row>
    <row r="87" spans="1:20">
      <c r="A87" s="34" t="s">
        <v>118</v>
      </c>
      <c r="B87" s="26">
        <v>298</v>
      </c>
      <c r="C87" s="22">
        <v>281</v>
      </c>
      <c r="D87" s="26">
        <v>288</v>
      </c>
      <c r="E87" s="26">
        <v>266</v>
      </c>
      <c r="F87" s="26">
        <v>125</v>
      </c>
      <c r="G87" s="93">
        <v>182</v>
      </c>
      <c r="H87" s="26">
        <v>156</v>
      </c>
      <c r="I87" s="15">
        <v>188</v>
      </c>
      <c r="J87" s="26">
        <v>219</v>
      </c>
      <c r="K87" s="26">
        <v>226</v>
      </c>
      <c r="L87" s="26">
        <v>248</v>
      </c>
      <c r="M87" s="26">
        <v>254</v>
      </c>
      <c r="N87" s="26">
        <v>244</v>
      </c>
      <c r="O87" s="26">
        <v>243</v>
      </c>
      <c r="P87" s="26">
        <v>195</v>
      </c>
      <c r="Q87" s="26">
        <v>238</v>
      </c>
      <c r="R87" s="244">
        <v>213</v>
      </c>
      <c r="S87" s="238">
        <v>212</v>
      </c>
      <c r="T87" s="31">
        <v>219</v>
      </c>
    </row>
    <row r="88" spans="1:20">
      <c r="A88" s="34" t="s">
        <v>119</v>
      </c>
      <c r="B88" s="26">
        <v>233</v>
      </c>
      <c r="C88" s="22">
        <v>222</v>
      </c>
      <c r="D88" s="26">
        <v>238</v>
      </c>
      <c r="E88" s="26">
        <v>201</v>
      </c>
      <c r="F88" s="26">
        <v>223</v>
      </c>
      <c r="G88" s="93">
        <v>216</v>
      </c>
      <c r="H88" s="26">
        <v>226</v>
      </c>
      <c r="I88" s="15">
        <v>229</v>
      </c>
      <c r="J88" s="26">
        <v>230</v>
      </c>
      <c r="K88" s="26">
        <v>169</v>
      </c>
      <c r="L88" s="26">
        <v>237</v>
      </c>
      <c r="M88" s="26">
        <v>225</v>
      </c>
      <c r="N88" s="26">
        <v>216</v>
      </c>
      <c r="O88" s="26">
        <v>190</v>
      </c>
      <c r="P88" s="26">
        <v>201</v>
      </c>
      <c r="Q88" s="26">
        <v>160</v>
      </c>
      <c r="R88" s="244">
        <v>198</v>
      </c>
      <c r="S88" s="238">
        <v>180</v>
      </c>
      <c r="T88" s="31">
        <v>122</v>
      </c>
    </row>
    <row r="89" spans="1:20">
      <c r="A89" s="34" t="s">
        <v>120</v>
      </c>
      <c r="B89" s="26">
        <v>363</v>
      </c>
      <c r="C89" s="22">
        <v>358</v>
      </c>
      <c r="D89" s="26">
        <v>382</v>
      </c>
      <c r="E89" s="26">
        <v>348</v>
      </c>
      <c r="F89" s="26">
        <v>309</v>
      </c>
      <c r="G89" s="93">
        <v>343</v>
      </c>
      <c r="H89" s="26">
        <v>318</v>
      </c>
      <c r="I89" s="15">
        <v>331</v>
      </c>
      <c r="J89" s="26">
        <v>307</v>
      </c>
      <c r="K89" s="26">
        <v>284</v>
      </c>
      <c r="L89" s="26">
        <v>279</v>
      </c>
      <c r="M89" s="26">
        <v>312</v>
      </c>
      <c r="N89" s="26">
        <v>287</v>
      </c>
      <c r="O89" s="26">
        <v>281</v>
      </c>
      <c r="P89" s="26">
        <v>279</v>
      </c>
      <c r="Q89" s="26">
        <v>273</v>
      </c>
      <c r="R89" s="244">
        <v>278</v>
      </c>
      <c r="S89" s="238">
        <v>243</v>
      </c>
      <c r="T89" s="31">
        <v>246</v>
      </c>
    </row>
    <row r="90" spans="1:20">
      <c r="A90" s="34" t="s">
        <v>121</v>
      </c>
      <c r="B90" s="26">
        <v>1660</v>
      </c>
      <c r="C90" s="22">
        <v>1088</v>
      </c>
      <c r="D90" s="26">
        <v>1047</v>
      </c>
      <c r="E90" s="26">
        <v>1011</v>
      </c>
      <c r="F90" s="26">
        <v>997</v>
      </c>
      <c r="G90" s="93">
        <v>998</v>
      </c>
      <c r="H90" s="26">
        <v>1031</v>
      </c>
      <c r="I90" s="15">
        <v>1007</v>
      </c>
      <c r="J90" s="26">
        <v>894</v>
      </c>
      <c r="K90" s="26">
        <v>1029</v>
      </c>
      <c r="L90" s="26">
        <v>1057</v>
      </c>
      <c r="M90" s="26">
        <v>1034</v>
      </c>
      <c r="N90" s="26">
        <v>1004</v>
      </c>
      <c r="O90" s="26">
        <v>1023</v>
      </c>
      <c r="P90" s="26">
        <v>903</v>
      </c>
      <c r="Q90" s="26">
        <v>822</v>
      </c>
      <c r="R90" s="244">
        <v>828</v>
      </c>
      <c r="S90" s="238">
        <v>797</v>
      </c>
      <c r="T90" s="31">
        <v>815</v>
      </c>
    </row>
    <row r="91" spans="1:20">
      <c r="A91" s="34" t="s">
        <v>122</v>
      </c>
      <c r="B91" s="26">
        <v>6322</v>
      </c>
      <c r="C91" s="22">
        <v>6813</v>
      </c>
      <c r="D91" s="26">
        <v>6849</v>
      </c>
      <c r="E91" s="26">
        <v>5235</v>
      </c>
      <c r="F91" s="26">
        <v>5598</v>
      </c>
      <c r="G91" s="93">
        <v>5778</v>
      </c>
      <c r="H91" s="26">
        <v>5513</v>
      </c>
      <c r="I91" s="15">
        <v>5509</v>
      </c>
      <c r="J91" s="26">
        <v>5185</v>
      </c>
      <c r="K91" s="26">
        <v>4998</v>
      </c>
      <c r="L91" s="26">
        <v>5026</v>
      </c>
      <c r="M91" s="26">
        <v>4886</v>
      </c>
      <c r="N91" s="26">
        <v>4608</v>
      </c>
      <c r="O91" s="26">
        <v>4072</v>
      </c>
      <c r="P91" s="26">
        <v>3781</v>
      </c>
      <c r="Q91" s="26">
        <v>4262</v>
      </c>
      <c r="R91" s="244">
        <v>4209</v>
      </c>
      <c r="S91" s="238">
        <v>4122</v>
      </c>
      <c r="T91" s="31">
        <v>4293</v>
      </c>
    </row>
    <row r="92" spans="1:20">
      <c r="A92" s="34" t="s">
        <v>123</v>
      </c>
      <c r="B92" s="26">
        <v>181</v>
      </c>
      <c r="C92" s="22">
        <v>162</v>
      </c>
      <c r="D92" s="26">
        <v>169</v>
      </c>
      <c r="E92" s="26">
        <v>162</v>
      </c>
      <c r="F92" s="26">
        <v>165</v>
      </c>
      <c r="G92" s="93">
        <v>175</v>
      </c>
      <c r="H92" s="26">
        <v>165</v>
      </c>
      <c r="I92" s="15">
        <v>150</v>
      </c>
      <c r="J92" s="26">
        <v>144</v>
      </c>
      <c r="K92" s="26">
        <v>151</v>
      </c>
      <c r="L92" s="26">
        <v>177</v>
      </c>
      <c r="M92" s="26">
        <v>146</v>
      </c>
      <c r="N92" s="26">
        <v>142</v>
      </c>
      <c r="O92" s="26">
        <v>156</v>
      </c>
      <c r="P92" s="26">
        <v>137</v>
      </c>
      <c r="Q92" s="26">
        <v>154</v>
      </c>
      <c r="R92" s="244">
        <v>150</v>
      </c>
      <c r="S92" s="238">
        <v>114</v>
      </c>
      <c r="T92" s="31">
        <v>141</v>
      </c>
    </row>
    <row r="93" spans="1:20">
      <c r="A93" s="59"/>
      <c r="B93" s="97"/>
      <c r="C93" s="97"/>
      <c r="D93" s="97"/>
      <c r="E93" s="104"/>
      <c r="F93" s="105"/>
      <c r="G93" s="97"/>
      <c r="H93" s="96"/>
      <c r="I93" s="96"/>
      <c r="J93" s="96"/>
      <c r="K93" s="59"/>
      <c r="L93" s="59"/>
      <c r="M93" s="59"/>
      <c r="N93" s="59"/>
      <c r="O93" s="59"/>
      <c r="P93" s="59"/>
      <c r="Q93" s="59"/>
      <c r="R93" s="228"/>
      <c r="S93" s="237"/>
      <c r="T93" s="59"/>
    </row>
    <row r="94" spans="1:20">
      <c r="Q94" s="43"/>
    </row>
    <row r="95" spans="1:20">
      <c r="A95" s="2" t="s">
        <v>297</v>
      </c>
      <c r="Q95" s="43"/>
    </row>
    <row r="96" spans="1:20">
      <c r="A96" s="60"/>
      <c r="Q96" s="43"/>
    </row>
  </sheetData>
  <mergeCells count="3">
    <mergeCell ref="A3:Q3"/>
    <mergeCell ref="A4:Q4"/>
    <mergeCell ref="A2:Q2"/>
  </mergeCells>
  <phoneticPr fontId="0" type="noConversion"/>
  <printOptions horizontalCentered="1"/>
  <pageMargins left="0" right="0" top="0.5" bottom="0.5" header="0.25" footer="0.2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T97"/>
  <sheetViews>
    <sheetView topLeftCell="A3" workbookViewId="0">
      <selection activeCell="R98" sqref="R98"/>
    </sheetView>
  </sheetViews>
  <sheetFormatPr defaultRowHeight="15"/>
  <cols>
    <col min="1" max="1" width="14.5" style="2" customWidth="1"/>
    <col min="2" max="13" width="6.25" style="2" bestFit="1" customWidth="1"/>
    <col min="14" max="16" width="6.25" style="2" customWidth="1"/>
    <col min="17" max="17" width="6.25" style="2" bestFit="1" customWidth="1"/>
    <col min="18" max="18" width="6.125" style="2" customWidth="1"/>
    <col min="19" max="16384" width="9" style="2"/>
  </cols>
  <sheetData>
    <row r="1" spans="1:20" ht="15.75">
      <c r="A1" s="1"/>
    </row>
    <row r="2" spans="1:20">
      <c r="A2" s="260" t="s">
        <v>215</v>
      </c>
      <c r="B2" s="260"/>
      <c r="C2" s="260"/>
      <c r="D2" s="260"/>
      <c r="E2" s="260"/>
      <c r="F2" s="260"/>
      <c r="G2" s="260"/>
      <c r="H2" s="260"/>
      <c r="I2" s="260"/>
      <c r="J2" s="260"/>
      <c r="K2" s="260"/>
      <c r="L2" s="260"/>
      <c r="M2" s="260"/>
      <c r="N2" s="260"/>
      <c r="O2" s="260"/>
      <c r="P2" s="260"/>
      <c r="Q2" s="260"/>
    </row>
    <row r="3" spans="1:20" ht="16.5" customHeight="1">
      <c r="A3" s="303" t="s">
        <v>144</v>
      </c>
      <c r="B3" s="303"/>
      <c r="C3" s="303"/>
      <c r="D3" s="303"/>
      <c r="E3" s="303"/>
      <c r="F3" s="303"/>
      <c r="G3" s="303"/>
      <c r="H3" s="303"/>
      <c r="I3" s="303"/>
      <c r="J3" s="303"/>
      <c r="K3" s="303"/>
      <c r="L3" s="303"/>
      <c r="M3" s="303"/>
      <c r="N3" s="303"/>
      <c r="O3" s="303"/>
      <c r="P3" s="303"/>
      <c r="Q3" s="303"/>
    </row>
    <row r="4" spans="1:20" ht="18.75" customHeight="1">
      <c r="A4" s="287" t="s">
        <v>295</v>
      </c>
      <c r="B4" s="287"/>
      <c r="C4" s="287"/>
      <c r="D4" s="287"/>
      <c r="E4" s="287"/>
      <c r="F4" s="287"/>
      <c r="G4" s="287"/>
      <c r="H4" s="287"/>
      <c r="I4" s="287"/>
      <c r="J4" s="287"/>
      <c r="K4" s="287"/>
      <c r="L4" s="287"/>
      <c r="M4" s="287"/>
      <c r="N4" s="287"/>
      <c r="O4" s="287"/>
      <c r="P4" s="287"/>
      <c r="Q4" s="287"/>
    </row>
    <row r="6" spans="1:20" ht="16.5" customHeight="1">
      <c r="A6" s="20" t="s">
        <v>141</v>
      </c>
      <c r="B6" s="20">
        <v>2000</v>
      </c>
      <c r="C6" s="21">
        <v>2001</v>
      </c>
      <c r="D6" s="21">
        <v>2002</v>
      </c>
      <c r="E6" s="21">
        <v>2003</v>
      </c>
      <c r="F6" s="21">
        <v>2004</v>
      </c>
      <c r="G6" s="21">
        <v>2005</v>
      </c>
      <c r="H6" s="21">
        <v>2006</v>
      </c>
      <c r="I6" s="21">
        <v>2007</v>
      </c>
      <c r="J6" s="21">
        <v>2008</v>
      </c>
      <c r="K6" s="20">
        <v>2009</v>
      </c>
      <c r="L6" s="20">
        <v>2010</v>
      </c>
      <c r="M6" s="20">
        <v>2011</v>
      </c>
      <c r="N6" s="20">
        <v>2012</v>
      </c>
      <c r="O6" s="20">
        <v>2013</v>
      </c>
      <c r="P6" s="20">
        <v>2014</v>
      </c>
      <c r="Q6" s="20">
        <v>2015</v>
      </c>
      <c r="R6" s="47">
        <v>2016</v>
      </c>
      <c r="S6" s="47">
        <v>2017</v>
      </c>
      <c r="T6" s="47">
        <v>2018</v>
      </c>
    </row>
    <row r="7" spans="1:20">
      <c r="A7" s="31"/>
      <c r="B7" s="57"/>
      <c r="C7" s="57"/>
      <c r="D7" s="57"/>
      <c r="E7" s="57"/>
      <c r="F7" s="57"/>
      <c r="G7" s="57"/>
      <c r="H7" s="57"/>
      <c r="I7" s="57"/>
      <c r="J7" s="57"/>
      <c r="K7" s="31"/>
      <c r="L7" s="31"/>
      <c r="M7" s="31"/>
      <c r="N7" s="31"/>
      <c r="O7" s="31"/>
      <c r="P7" s="31"/>
      <c r="Q7" s="31"/>
      <c r="R7" s="31"/>
      <c r="S7" s="31"/>
      <c r="T7" s="186"/>
    </row>
    <row r="8" spans="1:20">
      <c r="A8" s="34" t="s">
        <v>34</v>
      </c>
      <c r="B8" s="98">
        <v>7.8</v>
      </c>
      <c r="C8" s="98">
        <v>7.8</v>
      </c>
      <c r="D8" s="98">
        <v>7.5</v>
      </c>
      <c r="E8" s="98">
        <v>7.1</v>
      </c>
      <c r="F8" s="98">
        <v>6.9</v>
      </c>
      <c r="G8" s="99">
        <v>6.8</v>
      </c>
      <c r="H8" s="98">
        <v>6.9</v>
      </c>
      <c r="I8" s="98">
        <v>6.9</v>
      </c>
      <c r="J8" s="98">
        <v>6.7</v>
      </c>
      <c r="K8" s="29">
        <v>6.6</v>
      </c>
      <c r="L8" s="29">
        <v>7.1</v>
      </c>
      <c r="M8" s="29">
        <v>6.9</v>
      </c>
      <c r="N8" s="29">
        <v>6.7</v>
      </c>
      <c r="O8" s="29">
        <v>6.4</v>
      </c>
      <c r="P8" s="29">
        <v>6</v>
      </c>
      <c r="Q8" s="29">
        <v>6</v>
      </c>
      <c r="R8" s="226">
        <v>5.8</v>
      </c>
      <c r="S8" s="226">
        <v>5.6</v>
      </c>
      <c r="T8" s="31">
        <v>5.6</v>
      </c>
    </row>
    <row r="9" spans="1:20">
      <c r="A9" s="31"/>
      <c r="B9" s="103"/>
      <c r="C9" s="103"/>
      <c r="D9" s="98"/>
      <c r="E9" s="28"/>
      <c r="F9" s="28"/>
      <c r="G9" s="99"/>
      <c r="H9" s="57"/>
      <c r="I9" s="98"/>
      <c r="J9" s="98"/>
      <c r="K9" s="29"/>
      <c r="L9" s="29"/>
      <c r="M9" s="29"/>
      <c r="N9" s="29"/>
      <c r="O9" s="29"/>
      <c r="P9" s="29"/>
      <c r="Q9" s="29"/>
      <c r="R9" s="226"/>
      <c r="S9" s="226"/>
      <c r="T9" s="31"/>
    </row>
    <row r="10" spans="1:20">
      <c r="A10" s="34" t="s">
        <v>41</v>
      </c>
      <c r="B10" s="98">
        <v>8</v>
      </c>
      <c r="C10" s="98">
        <v>10.1</v>
      </c>
      <c r="D10" s="98">
        <v>6.1</v>
      </c>
      <c r="E10" s="98">
        <v>6.1</v>
      </c>
      <c r="F10" s="98">
        <v>7.9</v>
      </c>
      <c r="G10" s="99">
        <v>5.5</v>
      </c>
      <c r="H10" s="98">
        <v>9.4</v>
      </c>
      <c r="I10" s="98">
        <v>8.5</v>
      </c>
      <c r="J10" s="98">
        <v>7.8</v>
      </c>
      <c r="K10" s="29">
        <v>9</v>
      </c>
      <c r="L10" s="29">
        <v>6.6</v>
      </c>
      <c r="M10" s="29">
        <v>6.1</v>
      </c>
      <c r="N10" s="29">
        <v>6.1</v>
      </c>
      <c r="O10" s="29">
        <v>5.0999999999999996</v>
      </c>
      <c r="P10" s="29">
        <v>5.5</v>
      </c>
      <c r="Q10" s="29">
        <v>6.4</v>
      </c>
      <c r="R10" s="226">
        <v>7.5</v>
      </c>
      <c r="S10" s="226">
        <v>8.6999999999999993</v>
      </c>
      <c r="T10" s="31">
        <v>6.2</v>
      </c>
    </row>
    <row r="11" spans="1:20">
      <c r="A11" s="34" t="s">
        <v>42</v>
      </c>
      <c r="B11" s="98">
        <v>8.6999999999999993</v>
      </c>
      <c r="C11" s="98">
        <v>6.5</v>
      </c>
      <c r="D11" s="98">
        <v>6.3</v>
      </c>
      <c r="E11" s="98">
        <v>4.5</v>
      </c>
      <c r="F11" s="98">
        <v>7</v>
      </c>
      <c r="G11" s="99">
        <v>8.3000000000000007</v>
      </c>
      <c r="H11" s="98">
        <v>7.9</v>
      </c>
      <c r="I11" s="98">
        <v>6.5</v>
      </c>
      <c r="J11" s="98">
        <v>5.7</v>
      </c>
      <c r="K11" s="29">
        <v>4.7</v>
      </c>
      <c r="L11" s="29">
        <v>7.1</v>
      </c>
      <c r="M11" s="29">
        <v>5.7</v>
      </c>
      <c r="N11" s="29">
        <v>6.9</v>
      </c>
      <c r="O11" s="29">
        <v>7.8</v>
      </c>
      <c r="P11" s="29">
        <v>5.0999999999999996</v>
      </c>
      <c r="Q11" s="29">
        <v>6.4</v>
      </c>
      <c r="R11" s="226">
        <v>5.4</v>
      </c>
      <c r="S11" s="226">
        <v>5.7</v>
      </c>
      <c r="T11" s="31">
        <v>5.7</v>
      </c>
    </row>
    <row r="12" spans="1:20">
      <c r="A12" s="34" t="s">
        <v>43</v>
      </c>
      <c r="B12" s="98">
        <v>7.4</v>
      </c>
      <c r="C12" s="98">
        <v>7.1</v>
      </c>
      <c r="D12" s="98">
        <v>6.9</v>
      </c>
      <c r="E12" s="98">
        <v>8.3000000000000007</v>
      </c>
      <c r="F12" s="98">
        <v>7</v>
      </c>
      <c r="G12" s="99">
        <v>7.1</v>
      </c>
      <c r="H12" s="98">
        <v>8.1</v>
      </c>
      <c r="I12" s="98">
        <v>6.8</v>
      </c>
      <c r="J12" s="98">
        <v>6.8</v>
      </c>
      <c r="K12" s="29">
        <v>6.4</v>
      </c>
      <c r="L12" s="29">
        <v>6.2</v>
      </c>
      <c r="M12" s="29">
        <v>7.3</v>
      </c>
      <c r="N12" s="29">
        <v>7.4</v>
      </c>
      <c r="O12" s="29">
        <v>7.3</v>
      </c>
      <c r="P12" s="29">
        <v>6.2</v>
      </c>
      <c r="Q12" s="29">
        <v>6.8</v>
      </c>
      <c r="R12" s="226">
        <v>7.2</v>
      </c>
      <c r="S12" s="226">
        <v>6</v>
      </c>
      <c r="T12" s="31">
        <v>6</v>
      </c>
    </row>
    <row r="13" spans="1:20">
      <c r="A13" s="34" t="s">
        <v>44</v>
      </c>
      <c r="B13" s="98">
        <v>7.2</v>
      </c>
      <c r="C13" s="98">
        <v>6.8</v>
      </c>
      <c r="D13" s="98">
        <v>8</v>
      </c>
      <c r="E13" s="98">
        <v>9.4</v>
      </c>
      <c r="F13" s="98">
        <v>8.5</v>
      </c>
      <c r="G13" s="99">
        <v>8.1</v>
      </c>
      <c r="H13" s="98">
        <v>8.4</v>
      </c>
      <c r="I13" s="98">
        <v>8.1999999999999993</v>
      </c>
      <c r="J13" s="98">
        <v>7.2</v>
      </c>
      <c r="K13" s="29">
        <v>8.6</v>
      </c>
      <c r="L13" s="29">
        <v>7.4</v>
      </c>
      <c r="M13" s="29">
        <v>8.4</v>
      </c>
      <c r="N13" s="29">
        <v>8.4</v>
      </c>
      <c r="O13" s="29">
        <v>7.6</v>
      </c>
      <c r="P13" s="29">
        <v>7.9</v>
      </c>
      <c r="Q13" s="29">
        <v>7.7</v>
      </c>
      <c r="R13" s="226">
        <v>6.1</v>
      </c>
      <c r="S13" s="226">
        <v>7.6</v>
      </c>
      <c r="T13" s="31">
        <v>6.3</v>
      </c>
    </row>
    <row r="14" spans="1:20">
      <c r="A14" s="34" t="s">
        <v>45</v>
      </c>
      <c r="B14" s="98">
        <v>9.1999999999999993</v>
      </c>
      <c r="C14" s="98">
        <v>9</v>
      </c>
      <c r="D14" s="98">
        <v>8.8000000000000007</v>
      </c>
      <c r="E14" s="98">
        <v>9</v>
      </c>
      <c r="F14" s="98">
        <v>8.8000000000000007</v>
      </c>
      <c r="G14" s="99">
        <v>9.1</v>
      </c>
      <c r="H14" s="98">
        <v>8.8000000000000007</v>
      </c>
      <c r="I14" s="98">
        <v>8.1</v>
      </c>
      <c r="J14" s="98">
        <v>6.3</v>
      </c>
      <c r="K14" s="29">
        <v>8.4</v>
      </c>
      <c r="L14" s="29">
        <v>7.1</v>
      </c>
      <c r="M14" s="29">
        <v>7.8</v>
      </c>
      <c r="N14" s="29">
        <v>7.5</v>
      </c>
      <c r="O14" s="29">
        <v>6</v>
      </c>
      <c r="P14" s="29">
        <v>7.5</v>
      </c>
      <c r="Q14" s="29">
        <v>6.6</v>
      </c>
      <c r="R14" s="226">
        <v>6.6</v>
      </c>
      <c r="S14" s="226">
        <v>6.4</v>
      </c>
      <c r="T14" s="31">
        <v>5.4</v>
      </c>
    </row>
    <row r="15" spans="1:20">
      <c r="A15" s="34" t="s">
        <v>46</v>
      </c>
      <c r="B15" s="98">
        <v>6.2</v>
      </c>
      <c r="C15" s="98">
        <v>26.4</v>
      </c>
      <c r="D15" s="98">
        <v>7.2</v>
      </c>
      <c r="E15" s="98">
        <v>5.5</v>
      </c>
      <c r="F15" s="98">
        <v>5.8</v>
      </c>
      <c r="G15" s="99">
        <v>5.7</v>
      </c>
      <c r="H15" s="98">
        <v>5.8</v>
      </c>
      <c r="I15" s="98">
        <v>4.8</v>
      </c>
      <c r="J15" s="98">
        <v>5.0999999999999996</v>
      </c>
      <c r="K15" s="29">
        <v>6.1</v>
      </c>
      <c r="L15" s="29">
        <v>7.7</v>
      </c>
      <c r="M15" s="29">
        <v>5.8</v>
      </c>
      <c r="N15" s="29">
        <v>5.0999999999999996</v>
      </c>
      <c r="O15" s="29">
        <v>4.8</v>
      </c>
      <c r="P15" s="29">
        <v>6.4</v>
      </c>
      <c r="Q15" s="29">
        <v>4.3</v>
      </c>
      <c r="R15" s="226">
        <v>6.1</v>
      </c>
      <c r="S15" s="226">
        <v>5.2</v>
      </c>
      <c r="T15" s="31">
        <v>5.3</v>
      </c>
    </row>
    <row r="16" spans="1:20">
      <c r="A16" s="34" t="s">
        <v>47</v>
      </c>
      <c r="B16" s="98">
        <v>7.1</v>
      </c>
      <c r="C16" s="98">
        <v>6.4</v>
      </c>
      <c r="D16" s="98">
        <v>5.8</v>
      </c>
      <c r="E16" s="98">
        <v>3</v>
      </c>
      <c r="F16" s="98">
        <v>5</v>
      </c>
      <c r="G16" s="99">
        <v>3.7</v>
      </c>
      <c r="H16" s="98">
        <v>3.4</v>
      </c>
      <c r="I16" s="98">
        <v>4.2</v>
      </c>
      <c r="J16" s="98">
        <v>6.6</v>
      </c>
      <c r="K16" s="29">
        <v>5.3</v>
      </c>
      <c r="L16" s="29">
        <v>4.3</v>
      </c>
      <c r="M16" s="29">
        <v>5.2</v>
      </c>
      <c r="N16" s="29">
        <v>4.3</v>
      </c>
      <c r="O16" s="29">
        <v>4.0999999999999996</v>
      </c>
      <c r="P16" s="29">
        <v>3.7</v>
      </c>
      <c r="Q16" s="29">
        <v>4.9000000000000004</v>
      </c>
      <c r="R16" s="226">
        <v>3.5</v>
      </c>
      <c r="S16" s="226">
        <v>3.3</v>
      </c>
      <c r="T16" s="31">
        <v>4.8</v>
      </c>
    </row>
    <row r="17" spans="1:20">
      <c r="A17" s="34" t="s">
        <v>48</v>
      </c>
      <c r="B17" s="98">
        <v>10.5</v>
      </c>
      <c r="C17" s="98">
        <v>8.6</v>
      </c>
      <c r="D17" s="98">
        <v>8.5</v>
      </c>
      <c r="E17" s="98">
        <v>10.8</v>
      </c>
      <c r="F17" s="98">
        <v>8.3000000000000007</v>
      </c>
      <c r="G17" s="99">
        <v>8</v>
      </c>
      <c r="H17" s="98">
        <v>8.8000000000000007</v>
      </c>
      <c r="I17" s="98">
        <v>8.3000000000000007</v>
      </c>
      <c r="J17" s="98">
        <v>8.1999999999999993</v>
      </c>
      <c r="K17" s="29">
        <v>8.6</v>
      </c>
      <c r="L17" s="29">
        <v>8.1999999999999993</v>
      </c>
      <c r="M17" s="29">
        <v>8.5</v>
      </c>
      <c r="N17" s="29">
        <v>6.8</v>
      </c>
      <c r="O17" s="29">
        <v>7.6</v>
      </c>
      <c r="P17" s="29">
        <v>7.7</v>
      </c>
      <c r="Q17" s="29">
        <v>6.8</v>
      </c>
      <c r="R17" s="226">
        <v>6.9</v>
      </c>
      <c r="S17" s="226">
        <v>7.5</v>
      </c>
      <c r="T17" s="31">
        <v>7.3</v>
      </c>
    </row>
    <row r="18" spans="1:20">
      <c r="A18" s="34" t="s">
        <v>49</v>
      </c>
      <c r="B18" s="98">
        <v>9.5</v>
      </c>
      <c r="C18" s="98">
        <v>7.3</v>
      </c>
      <c r="D18" s="98">
        <v>6.7</v>
      </c>
      <c r="E18" s="98">
        <v>7.5</v>
      </c>
      <c r="F18" s="98">
        <v>7.2</v>
      </c>
      <c r="G18" s="99">
        <v>8.1</v>
      </c>
      <c r="H18" s="98">
        <v>7.6</v>
      </c>
      <c r="I18" s="98">
        <v>7.5</v>
      </c>
      <c r="J18" s="98">
        <v>8.1</v>
      </c>
      <c r="K18" s="29">
        <v>7.8</v>
      </c>
      <c r="L18" s="29">
        <v>7.3</v>
      </c>
      <c r="M18" s="29">
        <v>8.3000000000000007</v>
      </c>
      <c r="N18" s="29">
        <v>7.3</v>
      </c>
      <c r="O18" s="29">
        <v>6.9</v>
      </c>
      <c r="P18" s="29">
        <v>5.7</v>
      </c>
      <c r="Q18" s="29">
        <v>6.4</v>
      </c>
      <c r="R18" s="226">
        <v>6.7</v>
      </c>
      <c r="S18" s="226">
        <v>6.1</v>
      </c>
      <c r="T18" s="31">
        <v>6.6</v>
      </c>
    </row>
    <row r="19" spans="1:20">
      <c r="A19" s="34" t="s">
        <v>50</v>
      </c>
      <c r="B19" s="98">
        <v>7.6</v>
      </c>
      <c r="C19" s="98">
        <v>6.9</v>
      </c>
      <c r="D19" s="98">
        <v>10.199999999999999</v>
      </c>
      <c r="E19" s="98">
        <v>7.8</v>
      </c>
      <c r="F19" s="98">
        <v>9.8000000000000007</v>
      </c>
      <c r="G19" s="99">
        <v>8.3000000000000007</v>
      </c>
      <c r="H19" s="98">
        <v>8.4</v>
      </c>
      <c r="I19" s="98">
        <v>7.2</v>
      </c>
      <c r="J19" s="98">
        <v>8.1999999999999993</v>
      </c>
      <c r="K19" s="29">
        <v>7.3</v>
      </c>
      <c r="L19" s="29">
        <v>8.9</v>
      </c>
      <c r="M19" s="29">
        <v>9.5</v>
      </c>
      <c r="N19" s="29">
        <v>6.2</v>
      </c>
      <c r="O19" s="29">
        <v>7.3</v>
      </c>
      <c r="P19" s="29">
        <v>6.8</v>
      </c>
      <c r="Q19" s="29">
        <v>4.8</v>
      </c>
      <c r="R19" s="226">
        <v>6.8</v>
      </c>
      <c r="S19" s="226">
        <v>6</v>
      </c>
      <c r="T19" s="31">
        <v>5.7</v>
      </c>
    </row>
    <row r="20" spans="1:20">
      <c r="A20" s="34" t="s">
        <v>51</v>
      </c>
      <c r="B20" s="98">
        <v>7.4</v>
      </c>
      <c r="C20" s="98">
        <v>8.4</v>
      </c>
      <c r="D20" s="98">
        <v>7.8</v>
      </c>
      <c r="E20" s="98">
        <v>7.6</v>
      </c>
      <c r="F20" s="98">
        <v>6.4</v>
      </c>
      <c r="G20" s="99">
        <v>7.2</v>
      </c>
      <c r="H20" s="98">
        <v>7.7</v>
      </c>
      <c r="I20" s="98">
        <v>7</v>
      </c>
      <c r="J20" s="98">
        <v>7</v>
      </c>
      <c r="K20" s="29">
        <v>7.3</v>
      </c>
      <c r="L20" s="29">
        <v>8</v>
      </c>
      <c r="M20" s="29">
        <v>7.4</v>
      </c>
      <c r="N20" s="29">
        <v>7.4</v>
      </c>
      <c r="O20" s="29">
        <v>6.5</v>
      </c>
      <c r="P20" s="29">
        <v>7</v>
      </c>
      <c r="Q20" s="29">
        <v>6.6</v>
      </c>
      <c r="R20" s="226">
        <v>7.5</v>
      </c>
      <c r="S20" s="226">
        <v>6.4</v>
      </c>
      <c r="T20" s="31">
        <v>6.1</v>
      </c>
    </row>
    <row r="21" spans="1:20">
      <c r="A21" s="34" t="s">
        <v>52</v>
      </c>
      <c r="B21" s="98">
        <v>9</v>
      </c>
      <c r="C21" s="98">
        <v>9.6999999999999993</v>
      </c>
      <c r="D21" s="98">
        <v>9.9</v>
      </c>
      <c r="E21" s="98">
        <v>8.1999999999999993</v>
      </c>
      <c r="F21" s="98">
        <v>9</v>
      </c>
      <c r="G21" s="99">
        <v>8.3000000000000007</v>
      </c>
      <c r="H21" s="98">
        <v>8.9</v>
      </c>
      <c r="I21" s="98">
        <v>8.1</v>
      </c>
      <c r="J21" s="98">
        <v>7.1</v>
      </c>
      <c r="K21" s="29">
        <v>7.7</v>
      </c>
      <c r="L21" s="29">
        <v>8.5</v>
      </c>
      <c r="M21" s="29">
        <v>8.3000000000000007</v>
      </c>
      <c r="N21" s="29">
        <v>8.1</v>
      </c>
      <c r="O21" s="29">
        <v>7.2</v>
      </c>
      <c r="P21" s="29">
        <v>8.1999999999999993</v>
      </c>
      <c r="Q21" s="29">
        <v>7.4</v>
      </c>
      <c r="R21" s="226">
        <v>6.7</v>
      </c>
      <c r="S21" s="226">
        <v>6.5</v>
      </c>
      <c r="T21" s="31">
        <v>7.6</v>
      </c>
    </row>
    <row r="22" spans="1:20">
      <c r="A22" s="34" t="s">
        <v>53</v>
      </c>
      <c r="B22" s="98">
        <v>10.199999999999999</v>
      </c>
      <c r="C22" s="98">
        <v>9.1999999999999993</v>
      </c>
      <c r="D22" s="98">
        <v>9</v>
      </c>
      <c r="E22" s="98">
        <v>9.4</v>
      </c>
      <c r="F22" s="98">
        <v>9.1</v>
      </c>
      <c r="G22" s="99">
        <v>8.9</v>
      </c>
      <c r="H22" s="98">
        <v>9.1999999999999993</v>
      </c>
      <c r="I22" s="98">
        <v>8.9</v>
      </c>
      <c r="J22" s="98">
        <v>8.3000000000000007</v>
      </c>
      <c r="K22" s="29">
        <v>7.9</v>
      </c>
      <c r="L22" s="29">
        <v>8.3000000000000007</v>
      </c>
      <c r="M22" s="29">
        <v>9.3000000000000007</v>
      </c>
      <c r="N22" s="29">
        <v>8.6</v>
      </c>
      <c r="O22" s="29">
        <v>7.9</v>
      </c>
      <c r="P22" s="29">
        <v>7.9</v>
      </c>
      <c r="Q22" s="29">
        <v>8.1999999999999993</v>
      </c>
      <c r="R22" s="226">
        <v>7.4</v>
      </c>
      <c r="S22" s="226">
        <v>7.5</v>
      </c>
      <c r="T22" s="31">
        <v>7.1</v>
      </c>
    </row>
    <row r="23" spans="1:20">
      <c r="A23" s="34" t="s">
        <v>54</v>
      </c>
      <c r="B23" s="98">
        <v>9.3000000000000007</v>
      </c>
      <c r="C23" s="98">
        <v>8.6</v>
      </c>
      <c r="D23" s="98">
        <v>8.5</v>
      </c>
      <c r="E23" s="98">
        <v>8.4</v>
      </c>
      <c r="F23" s="98">
        <v>7.6</v>
      </c>
      <c r="G23" s="99">
        <v>7.5</v>
      </c>
      <c r="H23" s="98">
        <v>8.6</v>
      </c>
      <c r="I23" s="98">
        <v>8.5</v>
      </c>
      <c r="J23" s="98">
        <v>7.9</v>
      </c>
      <c r="K23" s="29">
        <v>8.6</v>
      </c>
      <c r="L23" s="29">
        <v>9.3000000000000007</v>
      </c>
      <c r="M23" s="29">
        <v>7.1</v>
      </c>
      <c r="N23" s="29">
        <v>8</v>
      </c>
      <c r="O23" s="29">
        <v>7.6</v>
      </c>
      <c r="P23" s="29">
        <v>7.3</v>
      </c>
      <c r="Q23" s="29">
        <v>7</v>
      </c>
      <c r="R23" s="226">
        <v>6.4</v>
      </c>
      <c r="S23" s="226">
        <v>6.4</v>
      </c>
      <c r="T23" s="31">
        <v>6.2</v>
      </c>
    </row>
    <row r="24" spans="1:20">
      <c r="A24" s="34" t="s">
        <v>55</v>
      </c>
      <c r="B24" s="98">
        <v>9.6</v>
      </c>
      <c r="C24" s="98">
        <v>10.199999999999999</v>
      </c>
      <c r="D24" s="98">
        <v>9.1</v>
      </c>
      <c r="E24" s="98">
        <v>10</v>
      </c>
      <c r="F24" s="98">
        <v>10.4</v>
      </c>
      <c r="G24" s="99">
        <v>8.5</v>
      </c>
      <c r="H24" s="98">
        <v>9.1999999999999993</v>
      </c>
      <c r="I24" s="98">
        <v>8.3000000000000007</v>
      </c>
      <c r="J24" s="98">
        <v>7.6</v>
      </c>
      <c r="K24" s="29">
        <v>8.1</v>
      </c>
      <c r="L24" s="29">
        <v>10.3</v>
      </c>
      <c r="M24" s="29">
        <v>9</v>
      </c>
      <c r="N24" s="29">
        <v>10</v>
      </c>
      <c r="O24" s="29">
        <v>7.8</v>
      </c>
      <c r="P24" s="29">
        <v>7</v>
      </c>
      <c r="Q24" s="29">
        <v>7.3</v>
      </c>
      <c r="R24" s="226">
        <v>4.9000000000000004</v>
      </c>
      <c r="S24" s="226">
        <v>7</v>
      </c>
      <c r="T24" s="31">
        <v>8.6</v>
      </c>
    </row>
    <row r="25" spans="1:20">
      <c r="A25" s="34" t="s">
        <v>56</v>
      </c>
      <c r="B25" s="98">
        <v>7.8</v>
      </c>
      <c r="C25" s="98">
        <v>9.1999999999999993</v>
      </c>
      <c r="D25" s="98">
        <v>8.1</v>
      </c>
      <c r="E25" s="98">
        <v>8.9</v>
      </c>
      <c r="F25" s="98">
        <v>7.6</v>
      </c>
      <c r="G25" s="99">
        <v>6.8</v>
      </c>
      <c r="H25" s="98">
        <v>7.1</v>
      </c>
      <c r="I25" s="98">
        <v>7.8</v>
      </c>
      <c r="J25" s="98">
        <v>8.1999999999999993</v>
      </c>
      <c r="K25" s="29">
        <v>7.8</v>
      </c>
      <c r="L25" s="29">
        <v>7.9</v>
      </c>
      <c r="M25" s="29">
        <v>6.6</v>
      </c>
      <c r="N25" s="29">
        <v>6.6</v>
      </c>
      <c r="O25" s="29">
        <v>6.4</v>
      </c>
      <c r="P25" s="29">
        <v>7.4</v>
      </c>
      <c r="Q25" s="29">
        <v>7.3</v>
      </c>
      <c r="R25" s="226">
        <v>7</v>
      </c>
      <c r="S25" s="226">
        <v>5.9</v>
      </c>
      <c r="T25" s="31">
        <v>7.3</v>
      </c>
    </row>
    <row r="26" spans="1:20">
      <c r="A26" s="34" t="s">
        <v>57</v>
      </c>
      <c r="B26" s="98">
        <v>5.7</v>
      </c>
      <c r="C26" s="98">
        <v>6.2</v>
      </c>
      <c r="D26" s="98">
        <v>6.5</v>
      </c>
      <c r="E26" s="98">
        <v>7.7</v>
      </c>
      <c r="F26" s="98">
        <v>6.4</v>
      </c>
      <c r="G26" s="99">
        <v>5.5</v>
      </c>
      <c r="H26" s="98">
        <v>6.4</v>
      </c>
      <c r="I26" s="98">
        <v>6.8</v>
      </c>
      <c r="J26" s="98">
        <v>5.4</v>
      </c>
      <c r="K26" s="29">
        <v>5.5</v>
      </c>
      <c r="L26" s="29">
        <v>6.8</v>
      </c>
      <c r="M26" s="29">
        <v>7.7</v>
      </c>
      <c r="N26" s="29">
        <v>5.5</v>
      </c>
      <c r="O26" s="29">
        <v>6.9</v>
      </c>
      <c r="P26" s="29">
        <v>7.3</v>
      </c>
      <c r="Q26" s="29">
        <v>4.8</v>
      </c>
      <c r="R26" s="226">
        <v>6.2</v>
      </c>
      <c r="S26" s="226">
        <v>4</v>
      </c>
      <c r="T26" s="31">
        <v>4</v>
      </c>
    </row>
    <row r="27" spans="1:20">
      <c r="A27" s="34" t="s">
        <v>58</v>
      </c>
      <c r="B27" s="98">
        <v>9.6</v>
      </c>
      <c r="C27" s="98">
        <v>10.7</v>
      </c>
      <c r="D27" s="98">
        <v>8.8000000000000007</v>
      </c>
      <c r="E27" s="98">
        <v>10</v>
      </c>
      <c r="F27" s="98">
        <v>7.9</v>
      </c>
      <c r="G27" s="99">
        <v>8.4</v>
      </c>
      <c r="H27" s="98">
        <v>10.199999999999999</v>
      </c>
      <c r="I27" s="98">
        <v>9.6</v>
      </c>
      <c r="J27" s="98">
        <v>9.6</v>
      </c>
      <c r="K27" s="29">
        <v>8.6</v>
      </c>
      <c r="L27" s="29">
        <v>8.4</v>
      </c>
      <c r="M27" s="29">
        <v>9</v>
      </c>
      <c r="N27" s="29">
        <v>8.6</v>
      </c>
      <c r="O27" s="29">
        <v>9.5</v>
      </c>
      <c r="P27" s="29">
        <v>8</v>
      </c>
      <c r="Q27" s="29">
        <v>7.7</v>
      </c>
      <c r="R27" s="226">
        <v>6.7</v>
      </c>
      <c r="S27" s="226">
        <v>8.4</v>
      </c>
      <c r="T27" s="31">
        <v>7.9</v>
      </c>
    </row>
    <row r="28" spans="1:20">
      <c r="A28" s="34" t="s">
        <v>59</v>
      </c>
      <c r="B28" s="98">
        <v>7.8</v>
      </c>
      <c r="C28" s="98">
        <v>7.9</v>
      </c>
      <c r="D28" s="98">
        <v>11.5</v>
      </c>
      <c r="E28" s="98">
        <v>8.6999999999999993</v>
      </c>
      <c r="F28" s="98">
        <v>6.7</v>
      </c>
      <c r="G28" s="99">
        <v>7.3</v>
      </c>
      <c r="H28" s="98">
        <v>6.8</v>
      </c>
      <c r="I28" s="98">
        <v>6.1</v>
      </c>
      <c r="J28" s="98">
        <v>6.9</v>
      </c>
      <c r="K28" s="29">
        <v>6.9</v>
      </c>
      <c r="L28" s="29">
        <v>6.8</v>
      </c>
      <c r="M28" s="29">
        <v>6.6</v>
      </c>
      <c r="N28" s="29">
        <v>7</v>
      </c>
      <c r="O28" s="29">
        <v>5.8</v>
      </c>
      <c r="P28" s="29">
        <v>5.4</v>
      </c>
      <c r="Q28" s="29">
        <v>5.7</v>
      </c>
      <c r="R28" s="226">
        <v>5.7</v>
      </c>
      <c r="S28" s="226">
        <v>6.1</v>
      </c>
      <c r="T28" s="31">
        <v>5.4</v>
      </c>
    </row>
    <row r="29" spans="1:20">
      <c r="A29" s="34" t="s">
        <v>60</v>
      </c>
      <c r="B29" s="98">
        <v>8.1</v>
      </c>
      <c r="C29" s="98">
        <v>8.3000000000000007</v>
      </c>
      <c r="D29" s="98">
        <v>7.6</v>
      </c>
      <c r="E29" s="98">
        <v>7.1</v>
      </c>
      <c r="F29" s="98">
        <v>9</v>
      </c>
      <c r="G29" s="99">
        <v>6.9</v>
      </c>
      <c r="H29" s="98">
        <v>8.3000000000000007</v>
      </c>
      <c r="I29" s="98">
        <v>8.4</v>
      </c>
      <c r="J29" s="98">
        <v>12.2</v>
      </c>
      <c r="K29" s="29">
        <v>9.6</v>
      </c>
      <c r="L29" s="29">
        <v>10.7</v>
      </c>
      <c r="M29" s="29">
        <v>9</v>
      </c>
      <c r="N29" s="29">
        <v>9.6999999999999993</v>
      </c>
      <c r="O29" s="29">
        <v>7.5</v>
      </c>
      <c r="P29" s="29">
        <v>6.4</v>
      </c>
      <c r="Q29" s="29">
        <v>8.1</v>
      </c>
      <c r="R29" s="226">
        <v>8.6</v>
      </c>
      <c r="S29" s="226">
        <v>5.8</v>
      </c>
      <c r="T29" s="31">
        <v>8.8000000000000007</v>
      </c>
    </row>
    <row r="30" spans="1:20">
      <c r="A30" s="34" t="s">
        <v>61</v>
      </c>
      <c r="B30" s="98">
        <v>8.8000000000000007</v>
      </c>
      <c r="C30" s="98">
        <v>8</v>
      </c>
      <c r="D30" s="98">
        <v>7.2</v>
      </c>
      <c r="E30" s="98">
        <v>7.8</v>
      </c>
      <c r="F30" s="98">
        <v>6.1</v>
      </c>
      <c r="G30" s="99">
        <v>6.8</v>
      </c>
      <c r="H30" s="98">
        <v>6.4</v>
      </c>
      <c r="I30" s="98">
        <v>8.5</v>
      </c>
      <c r="J30" s="98">
        <v>7.4</v>
      </c>
      <c r="K30" s="29">
        <v>6.1</v>
      </c>
      <c r="L30" s="29">
        <v>7.1</v>
      </c>
      <c r="M30" s="29">
        <v>9.4</v>
      </c>
      <c r="N30" s="29">
        <v>6.7</v>
      </c>
      <c r="O30" s="29">
        <v>6.8</v>
      </c>
      <c r="P30" s="29">
        <v>5.9</v>
      </c>
      <c r="Q30" s="29">
        <v>7.1</v>
      </c>
      <c r="R30" s="226">
        <v>6.9</v>
      </c>
      <c r="S30" s="226">
        <v>7.2</v>
      </c>
      <c r="T30" s="31">
        <v>5.4</v>
      </c>
    </row>
    <row r="31" spans="1:20">
      <c r="A31" s="34" t="s">
        <v>62</v>
      </c>
      <c r="B31" s="98">
        <v>9.6999999999999993</v>
      </c>
      <c r="C31" s="98">
        <v>8.9</v>
      </c>
      <c r="D31" s="98">
        <v>8.6</v>
      </c>
      <c r="E31" s="98">
        <v>9.6999999999999993</v>
      </c>
      <c r="F31" s="98">
        <v>8.6</v>
      </c>
      <c r="G31" s="99">
        <v>8.5</v>
      </c>
      <c r="H31" s="98">
        <v>9.1</v>
      </c>
      <c r="I31" s="98">
        <v>8.3000000000000007</v>
      </c>
      <c r="J31" s="98">
        <v>8.4</v>
      </c>
      <c r="K31" s="29">
        <v>7.7</v>
      </c>
      <c r="L31" s="29">
        <v>9.6</v>
      </c>
      <c r="M31" s="29">
        <v>9.6</v>
      </c>
      <c r="N31" s="29">
        <v>9.6</v>
      </c>
      <c r="O31" s="29">
        <v>7.7</v>
      </c>
      <c r="P31" s="29">
        <v>7.9</v>
      </c>
      <c r="Q31" s="29">
        <v>7.7</v>
      </c>
      <c r="R31" s="226">
        <v>7.5</v>
      </c>
      <c r="S31" s="226">
        <v>6.4</v>
      </c>
      <c r="T31" s="31">
        <v>8.4</v>
      </c>
    </row>
    <row r="32" spans="1:20">
      <c r="A32" s="34" t="s">
        <v>63</v>
      </c>
      <c r="B32" s="98">
        <v>9.6999999999999993</v>
      </c>
      <c r="C32" s="98">
        <v>10.6</v>
      </c>
      <c r="D32" s="98">
        <v>9.6</v>
      </c>
      <c r="E32" s="98">
        <v>8.9</v>
      </c>
      <c r="F32" s="98">
        <v>8.4</v>
      </c>
      <c r="G32" s="99">
        <v>11.3</v>
      </c>
      <c r="H32" s="98">
        <v>8</v>
      </c>
      <c r="I32" s="98">
        <v>8.3000000000000007</v>
      </c>
      <c r="J32" s="98">
        <v>8.5</v>
      </c>
      <c r="K32" s="29">
        <v>7.6</v>
      </c>
      <c r="L32" s="29">
        <v>8.6999999999999993</v>
      </c>
      <c r="M32" s="29">
        <v>8.4</v>
      </c>
      <c r="N32" s="29">
        <v>8.5</v>
      </c>
      <c r="O32" s="29">
        <v>7.8</v>
      </c>
      <c r="P32" s="29">
        <v>7.3</v>
      </c>
      <c r="Q32" s="29">
        <v>7.2</v>
      </c>
      <c r="R32" s="226">
        <v>6.2</v>
      </c>
      <c r="S32" s="226">
        <v>7</v>
      </c>
      <c r="T32" s="31">
        <v>7.2</v>
      </c>
    </row>
    <row r="33" spans="1:20">
      <c r="A33" s="34" t="s">
        <v>64</v>
      </c>
      <c r="B33" s="98">
        <v>10.7</v>
      </c>
      <c r="C33" s="98">
        <v>10.5</v>
      </c>
      <c r="D33" s="98">
        <v>9.1999999999999993</v>
      </c>
      <c r="E33" s="98">
        <v>9.6999999999999993</v>
      </c>
      <c r="F33" s="98">
        <v>9.1999999999999993</v>
      </c>
      <c r="G33" s="99">
        <v>8.1999999999999993</v>
      </c>
      <c r="H33" s="98">
        <v>8.9</v>
      </c>
      <c r="I33" s="98">
        <v>8.9</v>
      </c>
      <c r="J33" s="98">
        <v>8.5</v>
      </c>
      <c r="K33" s="29">
        <v>8.4</v>
      </c>
      <c r="L33" s="29">
        <v>9.1999999999999993</v>
      </c>
      <c r="M33" s="29">
        <v>7</v>
      </c>
      <c r="N33" s="29">
        <v>7.8</v>
      </c>
      <c r="O33" s="29">
        <v>8.3000000000000007</v>
      </c>
      <c r="P33" s="29">
        <v>7.5</v>
      </c>
      <c r="Q33" s="29">
        <v>5.7</v>
      </c>
      <c r="R33" s="226">
        <v>6.1</v>
      </c>
      <c r="S33" s="226">
        <v>8.1999999999999993</v>
      </c>
      <c r="T33" s="31">
        <v>5.8</v>
      </c>
    </row>
    <row r="34" spans="1:20">
      <c r="A34" s="34" t="s">
        <v>65</v>
      </c>
      <c r="B34" s="98">
        <v>8.5</v>
      </c>
      <c r="C34" s="98">
        <v>8.1999999999999993</v>
      </c>
      <c r="D34" s="98">
        <v>8.1</v>
      </c>
      <c r="E34" s="98">
        <v>8.6999999999999993</v>
      </c>
      <c r="F34" s="98">
        <v>7.7</v>
      </c>
      <c r="G34" s="99">
        <v>7.4</v>
      </c>
      <c r="H34" s="98">
        <v>7.6</v>
      </c>
      <c r="I34" s="98">
        <v>7.5</v>
      </c>
      <c r="J34" s="98">
        <v>7.5</v>
      </c>
      <c r="K34" s="29">
        <v>7.3</v>
      </c>
      <c r="L34" s="29">
        <v>8</v>
      </c>
      <c r="M34" s="29">
        <v>7.7</v>
      </c>
      <c r="N34" s="29">
        <v>7.1</v>
      </c>
      <c r="O34" s="29">
        <v>6.9</v>
      </c>
      <c r="P34" s="29">
        <v>6.7</v>
      </c>
      <c r="Q34" s="29">
        <v>6.5</v>
      </c>
      <c r="R34" s="226">
        <v>6.4</v>
      </c>
      <c r="S34" s="226">
        <v>6.2</v>
      </c>
      <c r="T34" s="31">
        <v>6.2</v>
      </c>
    </row>
    <row r="35" spans="1:20">
      <c r="A35" s="34" t="s">
        <v>66</v>
      </c>
      <c r="B35" s="98">
        <v>8.4</v>
      </c>
      <c r="C35" s="98">
        <v>8.6</v>
      </c>
      <c r="D35" s="98">
        <v>8.5</v>
      </c>
      <c r="E35" s="98">
        <v>7.6</v>
      </c>
      <c r="F35" s="98">
        <v>8.1999999999999993</v>
      </c>
      <c r="G35" s="99">
        <v>8.5</v>
      </c>
      <c r="H35" s="98">
        <v>7.8</v>
      </c>
      <c r="I35" s="98">
        <v>9.3000000000000007</v>
      </c>
      <c r="J35" s="98">
        <v>7.5</v>
      </c>
      <c r="K35" s="29">
        <v>6.1</v>
      </c>
      <c r="L35" s="29">
        <v>9.6</v>
      </c>
      <c r="M35" s="29">
        <v>7.3</v>
      </c>
      <c r="N35" s="29">
        <v>9</v>
      </c>
      <c r="O35" s="29">
        <v>8.1999999999999993</v>
      </c>
      <c r="P35" s="29">
        <v>6.3</v>
      </c>
      <c r="Q35" s="29">
        <v>7.2</v>
      </c>
      <c r="R35" s="226">
        <v>7.4</v>
      </c>
      <c r="S35" s="226">
        <v>5.5</v>
      </c>
      <c r="T35" s="31">
        <v>6.2</v>
      </c>
    </row>
    <row r="36" spans="1:20">
      <c r="A36" s="34" t="s">
        <v>67</v>
      </c>
      <c r="B36" s="98">
        <v>6.7</v>
      </c>
      <c r="C36" s="98">
        <v>8.1</v>
      </c>
      <c r="D36" s="98">
        <v>6.8</v>
      </c>
      <c r="E36" s="98">
        <v>8</v>
      </c>
      <c r="F36" s="98">
        <v>6.9</v>
      </c>
      <c r="G36" s="99">
        <v>7.2</v>
      </c>
      <c r="H36" s="98">
        <v>6.7</v>
      </c>
      <c r="I36" s="98">
        <v>5.2</v>
      </c>
      <c r="J36" s="98">
        <v>7.4</v>
      </c>
      <c r="K36" s="29">
        <v>7</v>
      </c>
      <c r="L36" s="29">
        <v>6.6</v>
      </c>
      <c r="M36" s="29">
        <v>6.3</v>
      </c>
      <c r="N36" s="29">
        <v>5.7</v>
      </c>
      <c r="O36" s="29">
        <v>4.5999999999999996</v>
      </c>
      <c r="P36" s="29">
        <v>6</v>
      </c>
      <c r="Q36" s="29">
        <v>5.8</v>
      </c>
      <c r="R36" s="226">
        <v>5.4</v>
      </c>
      <c r="S36" s="226">
        <v>4.5999999999999996</v>
      </c>
      <c r="T36" s="31">
        <v>5.3</v>
      </c>
    </row>
    <row r="37" spans="1:20">
      <c r="A37" s="34" t="s">
        <v>68</v>
      </c>
      <c r="B37" s="98">
        <v>10</v>
      </c>
      <c r="C37" s="98">
        <v>9.6</v>
      </c>
      <c r="D37" s="98">
        <v>10.199999999999999</v>
      </c>
      <c r="E37" s="98">
        <v>9.6</v>
      </c>
      <c r="F37" s="98">
        <v>9.5</v>
      </c>
      <c r="G37" s="99">
        <v>9.1</v>
      </c>
      <c r="H37" s="98">
        <v>8.8000000000000007</v>
      </c>
      <c r="I37" s="98">
        <v>9.1</v>
      </c>
      <c r="J37" s="98">
        <v>9.5</v>
      </c>
      <c r="K37" s="29">
        <v>9.4</v>
      </c>
      <c r="L37" s="29">
        <v>8.6999999999999993</v>
      </c>
      <c r="M37" s="29">
        <v>7.6</v>
      </c>
      <c r="N37" s="29">
        <v>7.8</v>
      </c>
      <c r="O37" s="29">
        <v>8.8000000000000007</v>
      </c>
      <c r="P37" s="29">
        <v>7.3</v>
      </c>
      <c r="Q37" s="29">
        <v>7.5</v>
      </c>
      <c r="R37" s="226">
        <v>7</v>
      </c>
      <c r="S37" s="226">
        <v>7.1</v>
      </c>
      <c r="T37" s="31">
        <v>6.5</v>
      </c>
    </row>
    <row r="38" spans="1:20">
      <c r="A38" s="34" t="s">
        <v>69</v>
      </c>
      <c r="B38" s="98">
        <v>7.6</v>
      </c>
      <c r="C38" s="98">
        <v>6.4</v>
      </c>
      <c r="D38" s="98">
        <v>5.9</v>
      </c>
      <c r="E38" s="98">
        <v>6.3</v>
      </c>
      <c r="F38" s="98">
        <v>5.0999999999999996</v>
      </c>
      <c r="G38" s="99">
        <v>5.4</v>
      </c>
      <c r="H38" s="98">
        <v>5.4</v>
      </c>
      <c r="I38" s="98">
        <v>4.7</v>
      </c>
      <c r="J38" s="98">
        <v>5.7</v>
      </c>
      <c r="K38" s="29">
        <v>4.0999999999999996</v>
      </c>
      <c r="L38" s="29">
        <v>4</v>
      </c>
      <c r="M38" s="29">
        <v>5.6</v>
      </c>
      <c r="N38" s="29">
        <v>5.6</v>
      </c>
      <c r="O38" s="29">
        <v>5.0999999999999996</v>
      </c>
      <c r="P38" s="29">
        <v>5.9</v>
      </c>
      <c r="Q38" s="29">
        <v>5.6</v>
      </c>
      <c r="R38" s="226">
        <v>6.3</v>
      </c>
      <c r="S38" s="226">
        <v>7.3</v>
      </c>
      <c r="T38" s="31">
        <v>5.8</v>
      </c>
    </row>
    <row r="39" spans="1:20">
      <c r="A39" s="34" t="s">
        <v>70</v>
      </c>
      <c r="B39" s="98">
        <v>11.8</v>
      </c>
      <c r="C39" s="98">
        <v>10.7</v>
      </c>
      <c r="D39" s="98">
        <v>10.6</v>
      </c>
      <c r="E39" s="98">
        <v>10</v>
      </c>
      <c r="F39" s="98">
        <v>10.3</v>
      </c>
      <c r="G39" s="99">
        <v>10.5</v>
      </c>
      <c r="H39" s="98">
        <v>9.9</v>
      </c>
      <c r="I39" s="98">
        <v>9.1</v>
      </c>
      <c r="J39" s="98">
        <v>8.3000000000000007</v>
      </c>
      <c r="K39" s="29">
        <v>10.1</v>
      </c>
      <c r="L39" s="29">
        <v>9.9</v>
      </c>
      <c r="M39" s="29">
        <v>9.5</v>
      </c>
      <c r="N39" s="29">
        <v>9.5</v>
      </c>
      <c r="O39" s="29">
        <v>10.8</v>
      </c>
      <c r="P39" s="29">
        <v>8.6999999999999993</v>
      </c>
      <c r="Q39" s="29">
        <v>8.8000000000000007</v>
      </c>
      <c r="R39" s="226">
        <v>7.9</v>
      </c>
      <c r="S39" s="226">
        <v>9.4</v>
      </c>
      <c r="T39" s="31">
        <v>8.1999999999999993</v>
      </c>
    </row>
    <row r="40" spans="1:20">
      <c r="A40" s="34" t="s">
        <v>71</v>
      </c>
      <c r="B40" s="98">
        <v>5.9</v>
      </c>
      <c r="C40" s="98">
        <v>4.9000000000000004</v>
      </c>
      <c r="D40" s="98">
        <v>4.5999999999999996</v>
      </c>
      <c r="E40" s="98">
        <v>5.4</v>
      </c>
      <c r="F40" s="98">
        <v>4.8</v>
      </c>
      <c r="G40" s="99">
        <v>5.4</v>
      </c>
      <c r="H40" s="98">
        <v>4.5</v>
      </c>
      <c r="I40" s="98">
        <v>5.0999999999999996</v>
      </c>
      <c r="J40" s="98">
        <v>4.9000000000000004</v>
      </c>
      <c r="K40" s="29">
        <v>4.2</v>
      </c>
      <c r="L40" s="29">
        <v>5</v>
      </c>
      <c r="M40" s="29">
        <v>4.9000000000000004</v>
      </c>
      <c r="N40" s="29">
        <v>6.1</v>
      </c>
      <c r="O40" s="29">
        <v>4.5</v>
      </c>
      <c r="P40" s="29">
        <v>4.7</v>
      </c>
      <c r="Q40" s="29">
        <v>4</v>
      </c>
      <c r="R40" s="226">
        <v>4</v>
      </c>
      <c r="S40" s="226">
        <v>3.8</v>
      </c>
      <c r="T40" s="31">
        <v>3.4</v>
      </c>
    </row>
    <row r="41" spans="1:20">
      <c r="A41" s="34" t="s">
        <v>72</v>
      </c>
      <c r="B41" s="98">
        <v>6.2</v>
      </c>
      <c r="C41" s="98">
        <v>12.4</v>
      </c>
      <c r="D41" s="98">
        <v>6</v>
      </c>
      <c r="E41" s="98">
        <v>6.7</v>
      </c>
      <c r="F41" s="98">
        <v>5.7</v>
      </c>
      <c r="G41" s="99">
        <v>6.7</v>
      </c>
      <c r="H41" s="98">
        <v>7.3</v>
      </c>
      <c r="I41" s="98">
        <v>7.3</v>
      </c>
      <c r="J41" s="98">
        <v>7.1</v>
      </c>
      <c r="K41" s="29">
        <v>6.3</v>
      </c>
      <c r="L41" s="29">
        <v>5.7</v>
      </c>
      <c r="M41" s="29">
        <v>6.7</v>
      </c>
      <c r="N41" s="29">
        <v>7.8</v>
      </c>
      <c r="O41" s="29">
        <v>6.6</v>
      </c>
      <c r="P41" s="29">
        <v>6</v>
      </c>
      <c r="Q41" s="29">
        <v>7.2</v>
      </c>
      <c r="R41" s="226">
        <v>5.8</v>
      </c>
      <c r="S41" s="226">
        <v>5.0999999999999996</v>
      </c>
      <c r="T41" s="31">
        <v>4.9000000000000004</v>
      </c>
    </row>
    <row r="42" spans="1:20">
      <c r="A42" s="34" t="s">
        <v>73</v>
      </c>
      <c r="B42" s="98">
        <v>7.9</v>
      </c>
      <c r="C42" s="98">
        <v>7.9</v>
      </c>
      <c r="D42" s="98">
        <v>7.8</v>
      </c>
      <c r="E42" s="98">
        <v>7.2</v>
      </c>
      <c r="F42" s="98">
        <v>6.9</v>
      </c>
      <c r="G42" s="99">
        <v>7.2</v>
      </c>
      <c r="H42" s="98">
        <v>6.8</v>
      </c>
      <c r="I42" s="98">
        <v>7.1</v>
      </c>
      <c r="J42" s="98">
        <v>7.1</v>
      </c>
      <c r="K42" s="29">
        <v>7</v>
      </c>
      <c r="L42" s="29">
        <v>6.9</v>
      </c>
      <c r="M42" s="29">
        <v>6.5</v>
      </c>
      <c r="N42" s="29">
        <v>6.8</v>
      </c>
      <c r="O42" s="29">
        <v>6.3</v>
      </c>
      <c r="P42" s="29">
        <v>6</v>
      </c>
      <c r="Q42" s="29">
        <v>6.1</v>
      </c>
      <c r="R42" s="226">
        <v>5.4</v>
      </c>
      <c r="S42" s="226">
        <v>5.2</v>
      </c>
      <c r="T42" s="31">
        <v>5.2</v>
      </c>
    </row>
    <row r="43" spans="1:20">
      <c r="A43" s="34" t="s">
        <v>74</v>
      </c>
      <c r="B43" s="98">
        <v>8.3000000000000007</v>
      </c>
      <c r="C43" s="98">
        <v>7</v>
      </c>
      <c r="D43" s="98">
        <v>8.9</v>
      </c>
      <c r="E43" s="98">
        <v>7.5</v>
      </c>
      <c r="F43" s="98">
        <v>6.8</v>
      </c>
      <c r="G43" s="99">
        <v>6.2</v>
      </c>
      <c r="H43" s="98">
        <v>6.7</v>
      </c>
      <c r="I43" s="98">
        <v>4</v>
      </c>
      <c r="J43" s="98">
        <v>5.3</v>
      </c>
      <c r="K43" s="29">
        <v>4.9000000000000004</v>
      </c>
      <c r="L43" s="29">
        <v>5.3</v>
      </c>
      <c r="M43" s="29">
        <v>5.9</v>
      </c>
      <c r="N43" s="29">
        <v>5.3</v>
      </c>
      <c r="O43" s="29">
        <v>6.8</v>
      </c>
      <c r="P43" s="29">
        <v>5.9</v>
      </c>
      <c r="Q43" s="29">
        <v>5.2</v>
      </c>
      <c r="R43" s="226">
        <v>5.3</v>
      </c>
      <c r="S43" s="226">
        <v>5</v>
      </c>
      <c r="T43" s="31">
        <v>5.0999999999999996</v>
      </c>
    </row>
    <row r="44" spans="1:20">
      <c r="A44" s="34" t="s">
        <v>75</v>
      </c>
      <c r="B44" s="98">
        <v>9.6</v>
      </c>
      <c r="C44" s="98">
        <v>8.1999999999999993</v>
      </c>
      <c r="D44" s="98">
        <v>7.9</v>
      </c>
      <c r="E44" s="98">
        <v>7.9</v>
      </c>
      <c r="F44" s="98">
        <v>9</v>
      </c>
      <c r="G44" s="99">
        <v>7.2</v>
      </c>
      <c r="H44" s="98">
        <v>9</v>
      </c>
      <c r="I44" s="98">
        <v>7.1</v>
      </c>
      <c r="J44" s="98">
        <v>6.4</v>
      </c>
      <c r="K44" s="29">
        <v>8.4</v>
      </c>
      <c r="L44" s="29">
        <v>7</v>
      </c>
      <c r="M44" s="29">
        <v>8.1</v>
      </c>
      <c r="N44" s="29">
        <v>7.2</v>
      </c>
      <c r="O44" s="29">
        <v>7.3</v>
      </c>
      <c r="P44" s="29">
        <v>7.6</v>
      </c>
      <c r="Q44" s="29">
        <v>7.3</v>
      </c>
      <c r="R44" s="226">
        <v>7</v>
      </c>
      <c r="S44" s="226">
        <v>6.8</v>
      </c>
      <c r="T44" s="31">
        <v>6.5</v>
      </c>
    </row>
    <row r="45" spans="1:20">
      <c r="A45" s="34" t="s">
        <v>76</v>
      </c>
      <c r="B45" s="98">
        <v>6.9</v>
      </c>
      <c r="C45" s="98">
        <v>5.4</v>
      </c>
      <c r="D45" s="98">
        <v>9.3000000000000007</v>
      </c>
      <c r="E45" s="98">
        <v>5.7</v>
      </c>
      <c r="F45" s="98">
        <v>7.9</v>
      </c>
      <c r="G45" s="99">
        <v>8.3000000000000007</v>
      </c>
      <c r="H45" s="98">
        <v>7.4</v>
      </c>
      <c r="I45" s="98">
        <v>7.4</v>
      </c>
      <c r="J45" s="98">
        <v>10.199999999999999</v>
      </c>
      <c r="K45" s="29">
        <v>6.4</v>
      </c>
      <c r="L45" s="29">
        <v>8.3000000000000007</v>
      </c>
      <c r="M45" s="29">
        <v>7</v>
      </c>
      <c r="N45" s="29">
        <v>7.1</v>
      </c>
      <c r="O45" s="29">
        <v>7.1</v>
      </c>
      <c r="P45" s="29">
        <v>7.7</v>
      </c>
      <c r="Q45" s="29">
        <v>7.2</v>
      </c>
      <c r="R45" s="226">
        <v>6.4</v>
      </c>
      <c r="S45" s="226">
        <v>5.9</v>
      </c>
      <c r="T45" s="31">
        <v>7</v>
      </c>
    </row>
    <row r="46" spans="1:20">
      <c r="A46" s="34" t="s">
        <v>77</v>
      </c>
      <c r="B46" s="98">
        <v>7.3</v>
      </c>
      <c r="C46" s="98">
        <v>5.8</v>
      </c>
      <c r="D46" s="98">
        <v>6.8</v>
      </c>
      <c r="E46" s="98">
        <v>6</v>
      </c>
      <c r="F46" s="98">
        <v>5.7</v>
      </c>
      <c r="G46" s="99">
        <v>5.9</v>
      </c>
      <c r="H46" s="98">
        <v>7</v>
      </c>
      <c r="I46" s="98">
        <v>5.8</v>
      </c>
      <c r="J46" s="98">
        <v>5.8</v>
      </c>
      <c r="K46" s="29">
        <v>6.1</v>
      </c>
      <c r="L46" s="29">
        <v>4.9000000000000004</v>
      </c>
      <c r="M46" s="29">
        <v>5.7</v>
      </c>
      <c r="N46" s="29">
        <v>6.4</v>
      </c>
      <c r="O46" s="29">
        <v>5.5</v>
      </c>
      <c r="P46" s="29">
        <v>4.4000000000000004</v>
      </c>
      <c r="Q46" s="29">
        <v>5.0999999999999996</v>
      </c>
      <c r="R46" s="226">
        <v>5</v>
      </c>
      <c r="S46" s="226">
        <v>4.8</v>
      </c>
      <c r="T46" s="31">
        <v>4.4000000000000004</v>
      </c>
    </row>
    <row r="47" spans="1:20">
      <c r="A47" s="34" t="s">
        <v>78</v>
      </c>
      <c r="B47" s="98">
        <v>10.8</v>
      </c>
      <c r="C47" s="98">
        <v>10.1</v>
      </c>
      <c r="D47" s="98">
        <v>9.3000000000000007</v>
      </c>
      <c r="E47" s="98">
        <v>9.1</v>
      </c>
      <c r="F47" s="98">
        <v>8.6</v>
      </c>
      <c r="G47" s="99">
        <v>9.1999999999999993</v>
      </c>
      <c r="H47" s="98">
        <v>8.3000000000000007</v>
      </c>
      <c r="I47" s="98">
        <v>8.3000000000000007</v>
      </c>
      <c r="J47" s="98">
        <v>9.1999999999999993</v>
      </c>
      <c r="K47" s="29">
        <v>8.5</v>
      </c>
      <c r="L47" s="29">
        <v>9</v>
      </c>
      <c r="M47" s="29">
        <v>8.6</v>
      </c>
      <c r="N47" s="29">
        <v>8.3000000000000007</v>
      </c>
      <c r="O47" s="29">
        <v>8.6</v>
      </c>
      <c r="P47" s="29">
        <v>7.6</v>
      </c>
      <c r="Q47" s="29">
        <v>7.8</v>
      </c>
      <c r="R47" s="226">
        <v>7.7</v>
      </c>
      <c r="S47" s="226">
        <v>7.2</v>
      </c>
      <c r="T47" s="31">
        <v>7.4</v>
      </c>
    </row>
    <row r="48" spans="1:20">
      <c r="A48" s="34" t="s">
        <v>79</v>
      </c>
      <c r="B48" s="98">
        <v>8.1</v>
      </c>
      <c r="C48" s="98">
        <v>8.1</v>
      </c>
      <c r="D48" s="98">
        <v>6.7</v>
      </c>
      <c r="E48" s="98">
        <v>7.5</v>
      </c>
      <c r="F48" s="98">
        <v>7.3</v>
      </c>
      <c r="G48" s="99">
        <v>7.2</v>
      </c>
      <c r="H48" s="98">
        <v>7.7</v>
      </c>
      <c r="I48" s="98">
        <v>7.4</v>
      </c>
      <c r="J48" s="98">
        <v>7.1</v>
      </c>
      <c r="K48" s="29">
        <v>6.1</v>
      </c>
      <c r="L48" s="29">
        <v>6.9</v>
      </c>
      <c r="M48" s="29">
        <v>6.7</v>
      </c>
      <c r="N48" s="29">
        <v>6.6</v>
      </c>
      <c r="O48" s="29">
        <v>5.8</v>
      </c>
      <c r="P48" s="29">
        <v>4.8</v>
      </c>
      <c r="Q48" s="29">
        <v>4.4000000000000004</v>
      </c>
      <c r="R48" s="226">
        <v>3.5</v>
      </c>
      <c r="S48" s="226">
        <v>2.8</v>
      </c>
      <c r="T48" s="31">
        <v>2.8</v>
      </c>
    </row>
    <row r="49" spans="1:20">
      <c r="A49" s="34" t="s">
        <v>80</v>
      </c>
      <c r="B49" s="98">
        <v>11.7</v>
      </c>
      <c r="C49" s="98">
        <v>11.5</v>
      </c>
      <c r="D49" s="98">
        <v>9.1999999999999993</v>
      </c>
      <c r="E49" s="98">
        <v>10.8</v>
      </c>
      <c r="F49" s="98">
        <v>10.6</v>
      </c>
      <c r="G49" s="99">
        <v>10.199999999999999</v>
      </c>
      <c r="H49" s="98">
        <v>9.1</v>
      </c>
      <c r="I49" s="98">
        <v>7.8</v>
      </c>
      <c r="J49" s="98">
        <v>8</v>
      </c>
      <c r="K49" s="29">
        <v>10.4</v>
      </c>
      <c r="L49" s="29">
        <v>9</v>
      </c>
      <c r="M49" s="29">
        <v>7.9</v>
      </c>
      <c r="N49" s="29">
        <v>10.3</v>
      </c>
      <c r="O49" s="29">
        <v>9.8000000000000007</v>
      </c>
      <c r="P49" s="29">
        <v>7.7</v>
      </c>
      <c r="Q49" s="29">
        <v>7.5</v>
      </c>
      <c r="R49" s="226">
        <v>8.3000000000000007</v>
      </c>
      <c r="S49" s="226">
        <v>7.3</v>
      </c>
      <c r="T49" s="31">
        <v>7.3</v>
      </c>
    </row>
    <row r="50" spans="1:20">
      <c r="A50" s="34" t="s">
        <v>81</v>
      </c>
      <c r="B50" s="98">
        <v>7.2</v>
      </c>
      <c r="C50" s="98">
        <v>7.3</v>
      </c>
      <c r="D50" s="98">
        <v>6.9</v>
      </c>
      <c r="E50" s="98">
        <v>6.9</v>
      </c>
      <c r="F50" s="98">
        <v>7.2</v>
      </c>
      <c r="G50" s="99">
        <v>6.8</v>
      </c>
      <c r="H50" s="98">
        <v>7</v>
      </c>
      <c r="I50" s="98">
        <v>7.1</v>
      </c>
      <c r="J50" s="98">
        <v>7</v>
      </c>
      <c r="K50" s="29">
        <v>6.4</v>
      </c>
      <c r="L50" s="29">
        <v>7.6</v>
      </c>
      <c r="M50" s="29">
        <v>7</v>
      </c>
      <c r="N50" s="29">
        <v>7.3</v>
      </c>
      <c r="O50" s="29">
        <v>7</v>
      </c>
      <c r="P50" s="29">
        <v>6.4</v>
      </c>
      <c r="Q50" s="29">
        <v>6.4</v>
      </c>
      <c r="R50" s="226">
        <v>6.1</v>
      </c>
      <c r="S50" s="226">
        <v>5.9</v>
      </c>
      <c r="T50" s="31">
        <v>5.9</v>
      </c>
    </row>
    <row r="51" spans="1:20">
      <c r="A51" s="34" t="s">
        <v>82</v>
      </c>
      <c r="B51" s="106" t="s">
        <v>145</v>
      </c>
      <c r="C51" s="98">
        <v>5.3</v>
      </c>
      <c r="D51" s="98">
        <v>6.4</v>
      </c>
      <c r="E51" s="98">
        <v>9.1</v>
      </c>
      <c r="F51" s="106" t="s">
        <v>145</v>
      </c>
      <c r="G51" s="106" t="s">
        <v>145</v>
      </c>
      <c r="H51" s="98">
        <v>6.4</v>
      </c>
      <c r="I51" s="98">
        <v>7.4</v>
      </c>
      <c r="J51" s="98">
        <v>5.4</v>
      </c>
      <c r="K51" s="114" t="s">
        <v>145</v>
      </c>
      <c r="L51" s="114">
        <v>8.3000000000000007</v>
      </c>
      <c r="M51" s="114">
        <v>12.9</v>
      </c>
      <c r="N51" s="136" t="s">
        <v>157</v>
      </c>
      <c r="O51" s="136">
        <v>1.8</v>
      </c>
      <c r="P51" s="136">
        <v>3.6</v>
      </c>
      <c r="Q51" s="29">
        <v>4.5999999999999996</v>
      </c>
      <c r="R51" s="226">
        <v>5.5</v>
      </c>
      <c r="S51" s="226">
        <v>4.8</v>
      </c>
      <c r="T51" s="31">
        <v>9.5</v>
      </c>
    </row>
    <row r="52" spans="1:20">
      <c r="A52" s="34" t="s">
        <v>83</v>
      </c>
      <c r="B52" s="98">
        <v>6.3</v>
      </c>
      <c r="C52" s="98">
        <v>5.3</v>
      </c>
      <c r="D52" s="98">
        <v>5.3</v>
      </c>
      <c r="E52" s="98">
        <v>6.4</v>
      </c>
      <c r="F52" s="98">
        <v>5.6</v>
      </c>
      <c r="G52" s="99">
        <v>13.6</v>
      </c>
      <c r="H52" s="98">
        <v>4.9000000000000004</v>
      </c>
      <c r="I52" s="98">
        <v>4.7</v>
      </c>
      <c r="J52" s="98">
        <v>6</v>
      </c>
      <c r="K52" s="29">
        <v>7.1</v>
      </c>
      <c r="L52" s="29">
        <v>5.9</v>
      </c>
      <c r="M52" s="29">
        <v>6.6</v>
      </c>
      <c r="N52" s="29">
        <v>7.6</v>
      </c>
      <c r="O52" s="29">
        <v>3.7</v>
      </c>
      <c r="P52" s="29">
        <v>4.9000000000000004</v>
      </c>
      <c r="Q52" s="29">
        <v>5.6</v>
      </c>
      <c r="R52" s="226">
        <v>3.1</v>
      </c>
      <c r="S52" s="226">
        <v>4.8</v>
      </c>
      <c r="T52" s="31">
        <v>3.9</v>
      </c>
    </row>
    <row r="53" spans="1:20">
      <c r="A53" s="34" t="s">
        <v>84</v>
      </c>
      <c r="B53" s="98">
        <v>7</v>
      </c>
      <c r="C53" s="98">
        <v>6.7</v>
      </c>
      <c r="D53" s="98">
        <v>8.1999999999999993</v>
      </c>
      <c r="E53" s="98">
        <v>7.5</v>
      </c>
      <c r="F53" s="98">
        <v>6.5</v>
      </c>
      <c r="G53" s="99">
        <v>4.8</v>
      </c>
      <c r="H53" s="98">
        <v>7</v>
      </c>
      <c r="I53" s="98">
        <v>6.8</v>
      </c>
      <c r="J53" s="98">
        <v>7.2</v>
      </c>
      <c r="K53" s="29">
        <v>7.3</v>
      </c>
      <c r="L53" s="29">
        <v>7.4</v>
      </c>
      <c r="M53" s="29">
        <v>6.9</v>
      </c>
      <c r="N53" s="29">
        <v>6.9</v>
      </c>
      <c r="O53" s="29">
        <v>7.3</v>
      </c>
      <c r="P53" s="29">
        <v>7.2</v>
      </c>
      <c r="Q53" s="29">
        <v>6.8</v>
      </c>
      <c r="R53" s="226">
        <v>6.6</v>
      </c>
      <c r="S53" s="226">
        <v>6.2</v>
      </c>
      <c r="T53" s="31">
        <v>6</v>
      </c>
    </row>
    <row r="54" spans="1:20">
      <c r="A54" s="34" t="s">
        <v>85</v>
      </c>
      <c r="B54" s="98">
        <v>7</v>
      </c>
      <c r="C54" s="98">
        <v>7.6</v>
      </c>
      <c r="D54" s="98">
        <v>6.7</v>
      </c>
      <c r="E54" s="98">
        <v>6.6</v>
      </c>
      <c r="F54" s="98">
        <v>5.6</v>
      </c>
      <c r="G54" s="99">
        <v>5.7</v>
      </c>
      <c r="H54" s="98">
        <v>6.6</v>
      </c>
      <c r="I54" s="98">
        <v>6</v>
      </c>
      <c r="J54" s="98">
        <v>5</v>
      </c>
      <c r="K54" s="29">
        <v>5.5</v>
      </c>
      <c r="L54" s="29">
        <v>6.7</v>
      </c>
      <c r="M54" s="29">
        <v>6.2</v>
      </c>
      <c r="N54" s="29">
        <v>6</v>
      </c>
      <c r="O54" s="29">
        <v>4.5</v>
      </c>
      <c r="P54" s="29">
        <v>5.7</v>
      </c>
      <c r="Q54" s="29">
        <v>3.8</v>
      </c>
      <c r="R54" s="226">
        <v>3.4</v>
      </c>
      <c r="S54" s="226">
        <v>3.9</v>
      </c>
      <c r="T54" s="31">
        <v>4</v>
      </c>
    </row>
    <row r="55" spans="1:20">
      <c r="A55" s="34" t="s">
        <v>86</v>
      </c>
      <c r="B55" s="98">
        <v>9</v>
      </c>
      <c r="C55" s="98">
        <v>7.9</v>
      </c>
      <c r="D55" s="98">
        <v>7.9</v>
      </c>
      <c r="E55" s="98">
        <v>8.8000000000000007</v>
      </c>
      <c r="F55" s="98">
        <v>7.6</v>
      </c>
      <c r="G55" s="99">
        <v>8</v>
      </c>
      <c r="H55" s="98">
        <v>7.6</v>
      </c>
      <c r="I55" s="98">
        <v>7.9</v>
      </c>
      <c r="J55" s="98">
        <v>8.5</v>
      </c>
      <c r="K55" s="29">
        <v>8.3000000000000007</v>
      </c>
      <c r="L55" s="29">
        <v>8.9</v>
      </c>
      <c r="M55" s="29">
        <v>8.6</v>
      </c>
      <c r="N55" s="29">
        <v>8.6999999999999993</v>
      </c>
      <c r="O55" s="29">
        <v>7.7</v>
      </c>
      <c r="P55" s="29">
        <v>7.8</v>
      </c>
      <c r="Q55" s="29">
        <v>7.9</v>
      </c>
      <c r="R55" s="226">
        <v>6.9</v>
      </c>
      <c r="S55" s="226">
        <v>7.4</v>
      </c>
      <c r="T55" s="31">
        <v>7.9</v>
      </c>
    </row>
    <row r="56" spans="1:20">
      <c r="A56" s="34" t="s">
        <v>87</v>
      </c>
      <c r="B56" s="98">
        <v>7.4</v>
      </c>
      <c r="C56" s="98">
        <v>8.6</v>
      </c>
      <c r="D56" s="98">
        <v>8</v>
      </c>
      <c r="E56" s="98">
        <v>8.1</v>
      </c>
      <c r="F56" s="98">
        <v>7.1</v>
      </c>
      <c r="G56" s="99">
        <v>6.6</v>
      </c>
      <c r="H56" s="98">
        <v>7.5</v>
      </c>
      <c r="I56" s="98">
        <v>7.6</v>
      </c>
      <c r="J56" s="98">
        <v>7.5</v>
      </c>
      <c r="K56" s="29">
        <v>7.5</v>
      </c>
      <c r="L56" s="29">
        <v>8.1</v>
      </c>
      <c r="M56" s="29">
        <v>7.6</v>
      </c>
      <c r="N56" s="29">
        <v>6.8</v>
      </c>
      <c r="O56" s="29">
        <v>7</v>
      </c>
      <c r="P56" s="29">
        <v>6.5</v>
      </c>
      <c r="Q56" s="29">
        <v>6.2</v>
      </c>
      <c r="R56" s="226">
        <v>5.9</v>
      </c>
      <c r="S56" s="226">
        <v>6.2</v>
      </c>
      <c r="T56" s="31">
        <v>6.1</v>
      </c>
    </row>
    <row r="57" spans="1:20">
      <c r="A57" s="34" t="s">
        <v>88</v>
      </c>
      <c r="B57" s="98">
        <v>10.6</v>
      </c>
      <c r="C57" s="98">
        <v>7.9</v>
      </c>
      <c r="D57" s="98">
        <v>7.7</v>
      </c>
      <c r="E57" s="98">
        <v>9.6999999999999993</v>
      </c>
      <c r="F57" s="98">
        <v>6.7</v>
      </c>
      <c r="G57" s="99">
        <v>4.7</v>
      </c>
      <c r="H57" s="98">
        <v>6.3</v>
      </c>
      <c r="I57" s="98">
        <v>6.5</v>
      </c>
      <c r="J57" s="98">
        <v>7.3</v>
      </c>
      <c r="K57" s="29">
        <v>8</v>
      </c>
      <c r="L57" s="29">
        <v>7.8</v>
      </c>
      <c r="M57" s="29">
        <v>6.1</v>
      </c>
      <c r="N57" s="29">
        <v>7.9</v>
      </c>
      <c r="O57" s="29">
        <v>6.2</v>
      </c>
      <c r="P57" s="29">
        <v>9</v>
      </c>
      <c r="Q57" s="29">
        <v>6.5</v>
      </c>
      <c r="R57" s="226">
        <v>4.4000000000000004</v>
      </c>
      <c r="S57" s="226">
        <v>7.9</v>
      </c>
      <c r="T57" s="31">
        <v>6</v>
      </c>
    </row>
    <row r="58" spans="1:20">
      <c r="A58" s="34" t="s">
        <v>89</v>
      </c>
      <c r="B58" s="98">
        <v>6.5</v>
      </c>
      <c r="C58" s="98">
        <v>6.3</v>
      </c>
      <c r="D58" s="98">
        <v>6.4</v>
      </c>
      <c r="E58" s="98">
        <v>7.8</v>
      </c>
      <c r="F58" s="98">
        <v>5.6</v>
      </c>
      <c r="G58" s="99">
        <v>7.8</v>
      </c>
      <c r="H58" s="98">
        <v>6.7</v>
      </c>
      <c r="I58" s="98">
        <v>7.5</v>
      </c>
      <c r="J58" s="98">
        <v>6.6</v>
      </c>
      <c r="K58" s="29">
        <v>6.8</v>
      </c>
      <c r="L58" s="29">
        <v>10.8</v>
      </c>
      <c r="M58" s="29">
        <v>7.6</v>
      </c>
      <c r="N58" s="29">
        <v>7.2</v>
      </c>
      <c r="O58" s="29">
        <v>8</v>
      </c>
      <c r="P58" s="29">
        <v>8.6999999999999993</v>
      </c>
      <c r="Q58" s="29">
        <v>7.7</v>
      </c>
      <c r="R58" s="226">
        <v>7.4</v>
      </c>
      <c r="S58" s="226">
        <v>8.1999999999999993</v>
      </c>
      <c r="T58" s="31">
        <v>5.7</v>
      </c>
    </row>
    <row r="59" spans="1:20">
      <c r="A59" s="34" t="s">
        <v>90</v>
      </c>
      <c r="B59" s="98">
        <v>7.6</v>
      </c>
      <c r="C59" s="98">
        <v>7.7</v>
      </c>
      <c r="D59" s="98">
        <v>7.6</v>
      </c>
      <c r="E59" s="98">
        <v>7.2</v>
      </c>
      <c r="F59" s="98">
        <v>6.9</v>
      </c>
      <c r="G59" s="99">
        <v>7</v>
      </c>
      <c r="H59" s="98">
        <v>7</v>
      </c>
      <c r="I59" s="98">
        <v>7.1</v>
      </c>
      <c r="J59" s="98">
        <v>7</v>
      </c>
      <c r="K59" s="29">
        <v>6.6</v>
      </c>
      <c r="L59" s="29">
        <v>7.1</v>
      </c>
      <c r="M59" s="29">
        <v>6.7</v>
      </c>
      <c r="N59" s="29">
        <v>6.4</v>
      </c>
      <c r="O59" s="29">
        <v>6.1</v>
      </c>
      <c r="P59" s="29">
        <v>5.8</v>
      </c>
      <c r="Q59" s="29">
        <v>5.8</v>
      </c>
      <c r="R59" s="226">
        <v>5.7</v>
      </c>
      <c r="S59" s="226">
        <v>5.3</v>
      </c>
      <c r="T59" s="31">
        <v>5.3</v>
      </c>
    </row>
    <row r="60" spans="1:20">
      <c r="A60" s="34" t="s">
        <v>91</v>
      </c>
      <c r="B60" s="98">
        <v>7.9</v>
      </c>
      <c r="C60" s="98">
        <v>8.6</v>
      </c>
      <c r="D60" s="98">
        <v>7.1</v>
      </c>
      <c r="E60" s="98">
        <v>8.3000000000000007</v>
      </c>
      <c r="F60" s="98">
        <v>6.1</v>
      </c>
      <c r="G60" s="99">
        <v>5.7</v>
      </c>
      <c r="H60" s="98">
        <v>7.3</v>
      </c>
      <c r="I60" s="98">
        <v>5.6</v>
      </c>
      <c r="J60" s="98">
        <v>5.8</v>
      </c>
      <c r="K60" s="29">
        <v>4.7</v>
      </c>
      <c r="L60" s="29">
        <v>7.1</v>
      </c>
      <c r="M60" s="29">
        <v>6.6</v>
      </c>
      <c r="N60" s="29">
        <v>5</v>
      </c>
      <c r="O60" s="29">
        <v>6.1</v>
      </c>
      <c r="P60" s="29">
        <v>5.3</v>
      </c>
      <c r="Q60" s="29">
        <v>6</v>
      </c>
      <c r="R60" s="226">
        <v>5.7</v>
      </c>
      <c r="S60" s="226">
        <v>4.7</v>
      </c>
      <c r="T60" s="31">
        <v>4.5999999999999996</v>
      </c>
    </row>
    <row r="61" spans="1:20">
      <c r="A61" s="34" t="s">
        <v>92</v>
      </c>
      <c r="B61" s="98">
        <v>8.1999999999999993</v>
      </c>
      <c r="C61" s="98">
        <v>8.1</v>
      </c>
      <c r="D61" s="98">
        <v>7.5</v>
      </c>
      <c r="E61" s="98">
        <v>5.8</v>
      </c>
      <c r="F61" s="98">
        <v>6.9</v>
      </c>
      <c r="G61" s="99">
        <v>6.5</v>
      </c>
      <c r="H61" s="98">
        <v>6.6</v>
      </c>
      <c r="I61" s="98">
        <v>6.3</v>
      </c>
      <c r="J61" s="98">
        <v>6</v>
      </c>
      <c r="K61" s="29">
        <v>6.6</v>
      </c>
      <c r="L61" s="29">
        <v>6.4</v>
      </c>
      <c r="M61" s="29">
        <v>7.6</v>
      </c>
      <c r="N61" s="29">
        <v>5.3</v>
      </c>
      <c r="O61" s="29">
        <v>5.5</v>
      </c>
      <c r="P61" s="29">
        <v>5.6</v>
      </c>
      <c r="Q61" s="29">
        <v>5.5</v>
      </c>
      <c r="R61" s="226">
        <v>5.5</v>
      </c>
      <c r="S61" s="226">
        <v>5.5</v>
      </c>
      <c r="T61" s="31">
        <v>6</v>
      </c>
    </row>
    <row r="62" spans="1:20">
      <c r="A62" s="34" t="s">
        <v>93</v>
      </c>
      <c r="B62" s="98">
        <v>10.199999999999999</v>
      </c>
      <c r="C62" s="98">
        <v>10.199999999999999</v>
      </c>
      <c r="D62" s="98">
        <v>10.6</v>
      </c>
      <c r="E62" s="98">
        <v>10.5</v>
      </c>
      <c r="F62" s="98">
        <v>9.4</v>
      </c>
      <c r="G62" s="99">
        <v>7.4</v>
      </c>
      <c r="H62" s="98">
        <v>9.1</v>
      </c>
      <c r="I62" s="98">
        <v>9.9</v>
      </c>
      <c r="J62" s="98">
        <v>8.4</v>
      </c>
      <c r="K62" s="29">
        <v>8.5</v>
      </c>
      <c r="L62" s="29">
        <v>10.8</v>
      </c>
      <c r="M62" s="29">
        <v>11.1</v>
      </c>
      <c r="N62" s="29">
        <v>7.8</v>
      </c>
      <c r="O62" s="29">
        <v>7.8</v>
      </c>
      <c r="P62" s="29">
        <v>9.6</v>
      </c>
      <c r="Q62" s="29">
        <v>7.5</v>
      </c>
      <c r="R62" s="226">
        <v>9</v>
      </c>
      <c r="S62" s="226">
        <v>7.6</v>
      </c>
      <c r="T62" s="31">
        <v>6.7</v>
      </c>
    </row>
    <row r="63" spans="1:20">
      <c r="A63" s="34" t="s">
        <v>94</v>
      </c>
      <c r="B63" s="98">
        <v>7.4</v>
      </c>
      <c r="C63" s="98">
        <v>7.4</v>
      </c>
      <c r="D63" s="98">
        <v>7</v>
      </c>
      <c r="E63" s="98">
        <v>6.6</v>
      </c>
      <c r="F63" s="98">
        <v>7.9</v>
      </c>
      <c r="G63" s="99">
        <v>6.4</v>
      </c>
      <c r="H63" s="98">
        <v>5.5</v>
      </c>
      <c r="I63" s="98">
        <v>6.9</v>
      </c>
      <c r="J63" s="98">
        <v>6.3</v>
      </c>
      <c r="K63" s="29">
        <v>7.6</v>
      </c>
      <c r="L63" s="29">
        <v>6.8</v>
      </c>
      <c r="M63" s="29">
        <v>7</v>
      </c>
      <c r="N63" s="29">
        <v>6.6</v>
      </c>
      <c r="O63" s="29">
        <v>6</v>
      </c>
      <c r="P63" s="29">
        <v>6</v>
      </c>
      <c r="Q63" s="29">
        <v>6.8</v>
      </c>
      <c r="R63" s="226">
        <v>5</v>
      </c>
      <c r="S63" s="226">
        <v>5.8</v>
      </c>
      <c r="T63" s="31">
        <v>6.8</v>
      </c>
    </row>
    <row r="64" spans="1:20">
      <c r="A64" s="34" t="s">
        <v>95</v>
      </c>
      <c r="B64" s="98">
        <v>8.5</v>
      </c>
      <c r="C64" s="98">
        <v>8.6</v>
      </c>
      <c r="D64" s="98">
        <v>6.7</v>
      </c>
      <c r="E64" s="98">
        <v>9.4</v>
      </c>
      <c r="F64" s="98">
        <v>6.6</v>
      </c>
      <c r="G64" s="99">
        <v>6.8</v>
      </c>
      <c r="H64" s="98">
        <v>6</v>
      </c>
      <c r="I64" s="98">
        <v>7.3</v>
      </c>
      <c r="J64" s="98">
        <v>6.9</v>
      </c>
      <c r="K64" s="29">
        <v>7</v>
      </c>
      <c r="L64" s="29">
        <v>7.2</v>
      </c>
      <c r="M64" s="29">
        <v>6.8</v>
      </c>
      <c r="N64" s="29">
        <v>6.7</v>
      </c>
      <c r="O64" s="29">
        <v>6.4</v>
      </c>
      <c r="P64" s="29">
        <v>7</v>
      </c>
      <c r="Q64" s="29">
        <v>4.8</v>
      </c>
      <c r="R64" s="226">
        <v>7.3</v>
      </c>
      <c r="S64" s="226">
        <v>5</v>
      </c>
      <c r="T64" s="31">
        <v>6.2</v>
      </c>
    </row>
    <row r="65" spans="1:20">
      <c r="A65" s="34" t="s">
        <v>96</v>
      </c>
      <c r="B65" s="98">
        <v>8.1999999999999993</v>
      </c>
      <c r="C65" s="98">
        <v>8</v>
      </c>
      <c r="D65" s="98">
        <v>8</v>
      </c>
      <c r="E65" s="98">
        <v>8</v>
      </c>
      <c r="F65" s="98">
        <v>8.5</v>
      </c>
      <c r="G65" s="99">
        <v>8.3000000000000007</v>
      </c>
      <c r="H65" s="98">
        <v>6.4</v>
      </c>
      <c r="I65" s="98">
        <v>7.3</v>
      </c>
      <c r="J65" s="98">
        <v>7.4</v>
      </c>
      <c r="K65" s="29">
        <v>5.8</v>
      </c>
      <c r="L65" s="29">
        <v>7</v>
      </c>
      <c r="M65" s="29">
        <v>7.1</v>
      </c>
      <c r="N65" s="29">
        <v>7.9</v>
      </c>
      <c r="O65" s="29">
        <v>7.9</v>
      </c>
      <c r="P65" s="29">
        <v>6.8</v>
      </c>
      <c r="Q65" s="29">
        <v>6.7</v>
      </c>
      <c r="R65" s="226">
        <v>6.4</v>
      </c>
      <c r="S65" s="226">
        <v>6.1</v>
      </c>
      <c r="T65" s="31">
        <v>6.2</v>
      </c>
    </row>
    <row r="66" spans="1:20">
      <c r="A66" s="34" t="s">
        <v>97</v>
      </c>
      <c r="B66" s="98">
        <v>7.1</v>
      </c>
      <c r="C66" s="98">
        <v>9.6</v>
      </c>
      <c r="D66" s="98">
        <v>9.5</v>
      </c>
      <c r="E66" s="98">
        <v>6.3</v>
      </c>
      <c r="F66" s="98">
        <v>5.5</v>
      </c>
      <c r="G66" s="99">
        <v>7.6</v>
      </c>
      <c r="H66" s="98">
        <v>7</v>
      </c>
      <c r="I66" s="98">
        <v>5.9</v>
      </c>
      <c r="J66" s="98">
        <v>7.2</v>
      </c>
      <c r="K66" s="29">
        <v>6.9</v>
      </c>
      <c r="L66" s="29">
        <v>9.6999999999999993</v>
      </c>
      <c r="M66" s="29">
        <v>9.5</v>
      </c>
      <c r="N66" s="29">
        <v>5.9</v>
      </c>
      <c r="O66" s="29">
        <v>7.2</v>
      </c>
      <c r="P66" s="29">
        <v>9.4</v>
      </c>
      <c r="Q66" s="29">
        <v>6.4</v>
      </c>
      <c r="R66" s="226">
        <v>7.2</v>
      </c>
      <c r="S66" s="226">
        <v>7.1</v>
      </c>
      <c r="T66" s="31">
        <v>8.3000000000000007</v>
      </c>
    </row>
    <row r="67" spans="1:20">
      <c r="A67" s="34" t="s">
        <v>98</v>
      </c>
      <c r="B67" s="98">
        <v>7.6</v>
      </c>
      <c r="C67" s="98">
        <v>9.1</v>
      </c>
      <c r="D67" s="98">
        <v>7.8</v>
      </c>
      <c r="E67" s="98">
        <v>8.6</v>
      </c>
      <c r="F67" s="98">
        <v>7.9</v>
      </c>
      <c r="G67" s="99">
        <v>7.4</v>
      </c>
      <c r="H67" s="98">
        <v>7.4</v>
      </c>
      <c r="I67" s="98">
        <v>7.3</v>
      </c>
      <c r="J67" s="98">
        <v>7.2</v>
      </c>
      <c r="K67" s="29">
        <v>8</v>
      </c>
      <c r="L67" s="29">
        <v>7.8</v>
      </c>
      <c r="M67" s="29">
        <v>7.2</v>
      </c>
      <c r="N67" s="29">
        <v>7.1</v>
      </c>
      <c r="O67" s="29">
        <v>8.4</v>
      </c>
      <c r="P67" s="29">
        <v>7</v>
      </c>
      <c r="Q67" s="29">
        <v>7.3</v>
      </c>
      <c r="R67" s="226">
        <v>7.8</v>
      </c>
      <c r="S67" s="226">
        <v>6.5</v>
      </c>
      <c r="T67" s="31">
        <v>6.7</v>
      </c>
    </row>
    <row r="68" spans="1:20">
      <c r="A68" s="34" t="s">
        <v>99</v>
      </c>
      <c r="B68" s="98">
        <v>9.8000000000000007</v>
      </c>
      <c r="C68" s="98">
        <v>9.9</v>
      </c>
      <c r="D68" s="98">
        <v>11</v>
      </c>
      <c r="E68" s="98">
        <v>9.5</v>
      </c>
      <c r="F68" s="98">
        <v>8.9</v>
      </c>
      <c r="G68" s="99">
        <v>8.3000000000000007</v>
      </c>
      <c r="H68" s="98">
        <v>8.6</v>
      </c>
      <c r="I68" s="98">
        <v>9.3000000000000007</v>
      </c>
      <c r="J68" s="98">
        <v>7.7</v>
      </c>
      <c r="K68" s="29">
        <v>9</v>
      </c>
      <c r="L68" s="29">
        <v>8.3000000000000007</v>
      </c>
      <c r="M68" s="29">
        <v>9</v>
      </c>
      <c r="N68" s="29">
        <v>9.3000000000000007</v>
      </c>
      <c r="O68" s="29">
        <v>9.5</v>
      </c>
      <c r="P68" s="29">
        <v>9.1</v>
      </c>
      <c r="Q68" s="29">
        <v>7.5</v>
      </c>
      <c r="R68" s="226">
        <v>9.1</v>
      </c>
      <c r="S68" s="226">
        <v>6.6</v>
      </c>
      <c r="T68" s="31">
        <v>8.1999999999999993</v>
      </c>
    </row>
    <row r="69" spans="1:20">
      <c r="A69" s="34" t="s">
        <v>100</v>
      </c>
      <c r="B69" s="98">
        <v>5.4</v>
      </c>
      <c r="C69" s="98">
        <v>5.7</v>
      </c>
      <c r="D69" s="98">
        <v>6.4</v>
      </c>
      <c r="E69" s="98">
        <v>8.5</v>
      </c>
      <c r="F69" s="98">
        <v>5.5</v>
      </c>
      <c r="G69" s="99">
        <v>5</v>
      </c>
      <c r="H69" s="98">
        <v>6.5</v>
      </c>
      <c r="I69" s="98">
        <v>7.6</v>
      </c>
      <c r="J69" s="98">
        <v>7</v>
      </c>
      <c r="K69" s="29">
        <v>6.3</v>
      </c>
      <c r="L69" s="29">
        <v>6.1</v>
      </c>
      <c r="M69" s="29">
        <v>6.8</v>
      </c>
      <c r="N69" s="29">
        <v>7.5</v>
      </c>
      <c r="O69" s="29">
        <v>7.9</v>
      </c>
      <c r="P69" s="29">
        <v>6.5</v>
      </c>
      <c r="Q69" s="29">
        <v>3.9</v>
      </c>
      <c r="R69" s="226">
        <v>5.5</v>
      </c>
      <c r="S69" s="226">
        <v>5</v>
      </c>
      <c r="T69" s="31">
        <v>6.7</v>
      </c>
    </row>
    <row r="70" spans="1:20">
      <c r="A70" s="34" t="s">
        <v>101</v>
      </c>
      <c r="B70" s="98">
        <v>10.1</v>
      </c>
      <c r="C70" s="98">
        <v>10</v>
      </c>
      <c r="D70" s="98">
        <v>9.1999999999999993</v>
      </c>
      <c r="E70" s="98">
        <v>9.1999999999999993</v>
      </c>
      <c r="F70" s="98">
        <v>8.6</v>
      </c>
      <c r="G70" s="99">
        <v>8.4</v>
      </c>
      <c r="H70" s="98">
        <v>9.1</v>
      </c>
      <c r="I70" s="98">
        <v>8.5</v>
      </c>
      <c r="J70" s="98">
        <v>7.7</v>
      </c>
      <c r="K70" s="29">
        <v>8.1999999999999993</v>
      </c>
      <c r="L70" s="29">
        <v>9</v>
      </c>
      <c r="M70" s="29">
        <v>8.5</v>
      </c>
      <c r="N70" s="29">
        <v>8.6</v>
      </c>
      <c r="O70" s="29">
        <v>8.8000000000000007</v>
      </c>
      <c r="P70" s="29">
        <v>8.1</v>
      </c>
      <c r="Q70" s="29">
        <v>7.5</v>
      </c>
      <c r="R70" s="226">
        <v>6</v>
      </c>
      <c r="S70" s="226">
        <v>6.4</v>
      </c>
      <c r="T70" s="31">
        <v>6.4</v>
      </c>
    </row>
    <row r="71" spans="1:20">
      <c r="A71" s="34" t="s">
        <v>102</v>
      </c>
      <c r="B71" s="98">
        <v>9.6999999999999993</v>
      </c>
      <c r="C71" s="98">
        <v>10.8</v>
      </c>
      <c r="D71" s="98">
        <v>9.9</v>
      </c>
      <c r="E71" s="98">
        <v>8.3000000000000007</v>
      </c>
      <c r="F71" s="98">
        <v>7.6</v>
      </c>
      <c r="G71" s="99">
        <v>8.4</v>
      </c>
      <c r="H71" s="98">
        <v>8.6999999999999993</v>
      </c>
      <c r="I71" s="98">
        <v>9.1</v>
      </c>
      <c r="J71" s="98">
        <v>7.6</v>
      </c>
      <c r="K71" s="29">
        <v>8.3000000000000007</v>
      </c>
      <c r="L71" s="29">
        <v>7.8</v>
      </c>
      <c r="M71" s="29">
        <v>9.1</v>
      </c>
      <c r="N71" s="29">
        <v>9.1999999999999993</v>
      </c>
      <c r="O71" s="29">
        <v>8.8000000000000007</v>
      </c>
      <c r="P71" s="29">
        <v>7.8</v>
      </c>
      <c r="Q71" s="29">
        <v>7.3</v>
      </c>
      <c r="R71" s="226">
        <v>7.6</v>
      </c>
      <c r="S71" s="226">
        <v>8.1999999999999993</v>
      </c>
      <c r="T71" s="31">
        <v>7.6</v>
      </c>
    </row>
    <row r="72" spans="1:20">
      <c r="A72" s="34" t="s">
        <v>103</v>
      </c>
      <c r="B72" s="98">
        <v>7.8</v>
      </c>
      <c r="C72" s="98">
        <v>7.4</v>
      </c>
      <c r="D72" s="98">
        <v>7</v>
      </c>
      <c r="E72" s="98">
        <v>7</v>
      </c>
      <c r="F72" s="98">
        <v>6.8</v>
      </c>
      <c r="G72" s="99">
        <v>6.2</v>
      </c>
      <c r="H72" s="98">
        <v>6.6</v>
      </c>
      <c r="I72" s="98">
        <v>6.5</v>
      </c>
      <c r="J72" s="98">
        <v>6.3</v>
      </c>
      <c r="K72" s="29">
        <v>6.1</v>
      </c>
      <c r="L72" s="29">
        <v>6.8</v>
      </c>
      <c r="M72" s="29">
        <v>6.4</v>
      </c>
      <c r="N72" s="29">
        <v>6.4</v>
      </c>
      <c r="O72" s="29">
        <v>6.1</v>
      </c>
      <c r="P72" s="29">
        <v>5.7</v>
      </c>
      <c r="Q72" s="29">
        <v>5.6</v>
      </c>
      <c r="R72" s="226">
        <v>5.5</v>
      </c>
      <c r="S72" s="226">
        <v>5.4</v>
      </c>
      <c r="T72" s="31">
        <v>5.0999999999999996</v>
      </c>
    </row>
    <row r="73" spans="1:20">
      <c r="A73" s="34" t="s">
        <v>104</v>
      </c>
      <c r="B73" s="98">
        <v>8.5</v>
      </c>
      <c r="C73" s="98">
        <v>8.8000000000000007</v>
      </c>
      <c r="D73" s="98">
        <v>7.7</v>
      </c>
      <c r="E73" s="98">
        <v>9</v>
      </c>
      <c r="F73" s="98">
        <v>7.6</v>
      </c>
      <c r="G73" s="99">
        <v>8.8000000000000007</v>
      </c>
      <c r="H73" s="98">
        <v>7.3</v>
      </c>
      <c r="I73" s="98">
        <v>7.8</v>
      </c>
      <c r="J73" s="98">
        <v>7.7</v>
      </c>
      <c r="K73" s="29">
        <v>6.9</v>
      </c>
      <c r="L73" s="29">
        <v>9.6</v>
      </c>
      <c r="M73" s="29">
        <v>6.6</v>
      </c>
      <c r="N73" s="29">
        <v>8.1</v>
      </c>
      <c r="O73" s="29">
        <v>6.6</v>
      </c>
      <c r="P73" s="29">
        <v>6.4</v>
      </c>
      <c r="Q73" s="29">
        <v>7.4</v>
      </c>
      <c r="R73" s="226">
        <v>8.1999999999999993</v>
      </c>
      <c r="S73" s="226">
        <v>6.7</v>
      </c>
      <c r="T73" s="31">
        <v>8.3000000000000007</v>
      </c>
    </row>
    <row r="74" spans="1:20">
      <c r="A74" s="34" t="s">
        <v>105</v>
      </c>
      <c r="B74" s="98">
        <v>10.3</v>
      </c>
      <c r="C74" s="98">
        <v>9.6</v>
      </c>
      <c r="D74" s="98">
        <v>9</v>
      </c>
      <c r="E74" s="98">
        <v>8.6</v>
      </c>
      <c r="F74" s="98">
        <v>8.4</v>
      </c>
      <c r="G74" s="99">
        <v>7.9</v>
      </c>
      <c r="H74" s="98">
        <v>9</v>
      </c>
      <c r="I74" s="98">
        <v>8.9</v>
      </c>
      <c r="J74" s="98">
        <v>7.8</v>
      </c>
      <c r="K74" s="29">
        <v>8.9</v>
      </c>
      <c r="L74" s="29">
        <v>9.6</v>
      </c>
      <c r="M74" s="29">
        <v>7.6</v>
      </c>
      <c r="N74" s="29">
        <v>9.6</v>
      </c>
      <c r="O74" s="29">
        <v>6.2</v>
      </c>
      <c r="P74" s="29">
        <v>7.5</v>
      </c>
      <c r="Q74" s="29">
        <v>7.2</v>
      </c>
      <c r="R74" s="226">
        <v>7.1</v>
      </c>
      <c r="S74" s="226">
        <v>5.3</v>
      </c>
      <c r="T74" s="31">
        <v>7.1</v>
      </c>
    </row>
    <row r="75" spans="1:20">
      <c r="A75" s="34" t="s">
        <v>106</v>
      </c>
      <c r="B75" s="98">
        <v>2.1</v>
      </c>
      <c r="C75" s="98">
        <v>2.6</v>
      </c>
      <c r="D75" s="106" t="s">
        <v>145</v>
      </c>
      <c r="E75" s="98">
        <v>4.2</v>
      </c>
      <c r="F75" s="98">
        <v>3.2</v>
      </c>
      <c r="G75" s="99">
        <v>6.8</v>
      </c>
      <c r="H75" s="98">
        <v>6.4</v>
      </c>
      <c r="I75" s="98">
        <v>4.3</v>
      </c>
      <c r="J75" s="98">
        <v>5.3</v>
      </c>
      <c r="K75" s="29">
        <v>4.3</v>
      </c>
      <c r="L75" s="29">
        <v>6.5</v>
      </c>
      <c r="M75" s="29">
        <v>3.6</v>
      </c>
      <c r="N75" s="29">
        <v>4.2</v>
      </c>
      <c r="O75" s="29">
        <v>3.8</v>
      </c>
      <c r="P75" s="29">
        <v>4.5</v>
      </c>
      <c r="Q75" s="29">
        <v>3</v>
      </c>
      <c r="R75" s="226">
        <v>3.7</v>
      </c>
      <c r="S75" s="226">
        <v>4.0999999999999996</v>
      </c>
      <c r="T75" s="31">
        <v>4.8</v>
      </c>
    </row>
    <row r="76" spans="1:20">
      <c r="A76" s="34" t="s">
        <v>107</v>
      </c>
      <c r="B76" s="98">
        <v>8</v>
      </c>
      <c r="C76" s="98">
        <v>8.4</v>
      </c>
      <c r="D76" s="98">
        <v>6.8</v>
      </c>
      <c r="E76" s="98">
        <v>5.6</v>
      </c>
      <c r="F76" s="98">
        <v>6.1</v>
      </c>
      <c r="G76" s="99">
        <v>5.5</v>
      </c>
      <c r="H76" s="98">
        <v>5.6</v>
      </c>
      <c r="I76" s="98">
        <v>6.6</v>
      </c>
      <c r="J76" s="98">
        <v>7.2</v>
      </c>
      <c r="K76" s="29">
        <v>8.5</v>
      </c>
      <c r="L76" s="29">
        <v>7.1</v>
      </c>
      <c r="M76" s="29">
        <v>9.6999999999999993</v>
      </c>
      <c r="N76" s="29">
        <v>9.1</v>
      </c>
      <c r="O76" s="29">
        <v>9.1999999999999993</v>
      </c>
      <c r="P76" s="29">
        <v>7.3</v>
      </c>
      <c r="Q76" s="29">
        <v>6</v>
      </c>
      <c r="R76" s="226">
        <v>6.8</v>
      </c>
      <c r="S76" s="226">
        <v>6.6</v>
      </c>
      <c r="T76" s="31">
        <v>7.1</v>
      </c>
    </row>
    <row r="77" spans="1:20">
      <c r="A77" s="34" t="s">
        <v>108</v>
      </c>
      <c r="B77" s="98">
        <v>6.4</v>
      </c>
      <c r="C77" s="98">
        <v>9.1</v>
      </c>
      <c r="D77" s="98">
        <v>8.3000000000000007</v>
      </c>
      <c r="E77" s="98">
        <v>6.8</v>
      </c>
      <c r="F77" s="98">
        <v>8.3000000000000007</v>
      </c>
      <c r="G77" s="99">
        <v>6.2</v>
      </c>
      <c r="H77" s="98">
        <v>6.1</v>
      </c>
      <c r="I77" s="98">
        <v>8.1</v>
      </c>
      <c r="J77" s="98">
        <v>4.8</v>
      </c>
      <c r="K77" s="29">
        <v>5.3</v>
      </c>
      <c r="L77" s="29">
        <v>7.9</v>
      </c>
      <c r="M77" s="29">
        <v>9.3000000000000007</v>
      </c>
      <c r="N77" s="29">
        <v>8.1</v>
      </c>
      <c r="O77" s="29">
        <v>5.7</v>
      </c>
      <c r="P77" s="29">
        <v>4.3</v>
      </c>
      <c r="Q77" s="29">
        <v>4.5999999999999996</v>
      </c>
      <c r="R77" s="226">
        <v>4.0999999999999996</v>
      </c>
      <c r="S77" s="226">
        <v>6</v>
      </c>
      <c r="T77" s="31">
        <v>8.5</v>
      </c>
    </row>
    <row r="78" spans="1:20">
      <c r="A78" s="34" t="s">
        <v>109</v>
      </c>
      <c r="B78" s="98">
        <v>9.1</v>
      </c>
      <c r="C78" s="98">
        <v>10</v>
      </c>
      <c r="D78" s="98">
        <v>11</v>
      </c>
      <c r="E78" s="98">
        <v>8.6999999999999993</v>
      </c>
      <c r="F78" s="98">
        <v>10</v>
      </c>
      <c r="G78" s="99">
        <v>8.4</v>
      </c>
      <c r="H78" s="98">
        <v>9.1</v>
      </c>
      <c r="I78" s="98">
        <v>8.6999999999999993</v>
      </c>
      <c r="J78" s="98">
        <v>8.6999999999999993</v>
      </c>
      <c r="K78" s="29">
        <v>7.5</v>
      </c>
      <c r="L78" s="29">
        <v>7.7</v>
      </c>
      <c r="M78" s="29">
        <v>7.7</v>
      </c>
      <c r="N78" s="29">
        <v>6.8</v>
      </c>
      <c r="O78" s="29">
        <v>9</v>
      </c>
      <c r="P78" s="29">
        <v>6.3</v>
      </c>
      <c r="Q78" s="29">
        <v>9.1999999999999993</v>
      </c>
      <c r="R78" s="226">
        <v>8.1</v>
      </c>
      <c r="S78" s="226">
        <v>9</v>
      </c>
      <c r="T78" s="31">
        <v>7.1</v>
      </c>
    </row>
    <row r="79" spans="1:20">
      <c r="A79" s="34" t="s">
        <v>110</v>
      </c>
      <c r="B79" s="98">
        <v>7.3</v>
      </c>
      <c r="C79" s="98">
        <v>7.2</v>
      </c>
      <c r="D79" s="98">
        <v>7.2</v>
      </c>
      <c r="E79" s="98">
        <v>5.8</v>
      </c>
      <c r="F79" s="98">
        <v>6.5</v>
      </c>
      <c r="G79" s="99">
        <v>6</v>
      </c>
      <c r="H79" s="98">
        <v>5.8</v>
      </c>
      <c r="I79" s="98">
        <v>6.3</v>
      </c>
      <c r="J79" s="98">
        <v>5.6</v>
      </c>
      <c r="K79" s="29">
        <v>6.5</v>
      </c>
      <c r="L79" s="29">
        <v>6.5</v>
      </c>
      <c r="M79" s="29">
        <v>6.5</v>
      </c>
      <c r="N79" s="29">
        <v>6.7</v>
      </c>
      <c r="O79" s="29">
        <v>6.7</v>
      </c>
      <c r="P79" s="29">
        <v>6.2</v>
      </c>
      <c r="Q79" s="29">
        <v>6.2</v>
      </c>
      <c r="R79" s="226">
        <v>5.4</v>
      </c>
      <c r="S79" s="226">
        <v>5.9</v>
      </c>
      <c r="T79" s="31">
        <v>5.6</v>
      </c>
    </row>
    <row r="80" spans="1:20">
      <c r="A80" s="34" t="s">
        <v>111</v>
      </c>
      <c r="B80" s="98">
        <v>3.6</v>
      </c>
      <c r="C80" s="98">
        <v>3.2</v>
      </c>
      <c r="D80" s="98">
        <v>7</v>
      </c>
      <c r="E80" s="98">
        <v>3.2</v>
      </c>
      <c r="F80" s="98">
        <v>5.9</v>
      </c>
      <c r="G80" s="99">
        <v>4.5</v>
      </c>
      <c r="H80" s="98">
        <v>4.7</v>
      </c>
      <c r="I80" s="98">
        <v>6.1</v>
      </c>
      <c r="J80" s="98">
        <v>5.3</v>
      </c>
      <c r="K80" s="29">
        <v>6.3</v>
      </c>
      <c r="L80" s="29">
        <v>7</v>
      </c>
      <c r="M80" s="29">
        <v>4.4000000000000004</v>
      </c>
      <c r="N80" s="29">
        <v>4.9000000000000004</v>
      </c>
      <c r="O80" s="29">
        <v>5.0999999999999996</v>
      </c>
      <c r="P80" s="29">
        <v>5.4</v>
      </c>
      <c r="Q80" s="29">
        <v>6.1</v>
      </c>
      <c r="R80" s="226">
        <v>6.4</v>
      </c>
      <c r="S80" s="226">
        <v>4.5</v>
      </c>
      <c r="T80" s="31">
        <v>4.9000000000000004</v>
      </c>
    </row>
    <row r="81" spans="1:20">
      <c r="A81" s="34" t="s">
        <v>112</v>
      </c>
      <c r="B81" s="98">
        <v>7.1</v>
      </c>
      <c r="C81" s="98">
        <v>8.1999999999999993</v>
      </c>
      <c r="D81" s="98">
        <v>7.7</v>
      </c>
      <c r="E81" s="98">
        <v>8.1999999999999993</v>
      </c>
      <c r="F81" s="98">
        <v>9.1</v>
      </c>
      <c r="G81" s="101">
        <v>7.9</v>
      </c>
      <c r="H81" s="98">
        <v>6.8</v>
      </c>
      <c r="I81" s="98">
        <v>7.2</v>
      </c>
      <c r="J81" s="98">
        <v>7.3</v>
      </c>
      <c r="K81" s="29">
        <v>6.6</v>
      </c>
      <c r="L81" s="29">
        <v>8.6</v>
      </c>
      <c r="M81" s="29">
        <v>7.5</v>
      </c>
      <c r="N81" s="29">
        <v>6.3</v>
      </c>
      <c r="O81" s="29">
        <v>6.7</v>
      </c>
      <c r="P81" s="29">
        <v>7.5</v>
      </c>
      <c r="Q81" s="29">
        <v>6.6</v>
      </c>
      <c r="R81" s="226">
        <v>5.8</v>
      </c>
      <c r="S81" s="226">
        <v>7.4</v>
      </c>
      <c r="T81" s="31">
        <v>7</v>
      </c>
    </row>
    <row r="82" spans="1:20">
      <c r="A82" s="34" t="s">
        <v>113</v>
      </c>
      <c r="B82" s="98">
        <v>7.4</v>
      </c>
      <c r="C82" s="98">
        <v>7.1</v>
      </c>
      <c r="D82" s="98">
        <v>5.9</v>
      </c>
      <c r="E82" s="98">
        <v>5.3</v>
      </c>
      <c r="F82" s="98">
        <v>4.3</v>
      </c>
      <c r="G82" s="101">
        <v>5.7</v>
      </c>
      <c r="H82" s="98">
        <v>7.1</v>
      </c>
      <c r="I82" s="98">
        <v>6.7</v>
      </c>
      <c r="J82" s="98">
        <v>6.4</v>
      </c>
      <c r="K82" s="29">
        <v>6.6</v>
      </c>
      <c r="L82" s="29">
        <v>7</v>
      </c>
      <c r="M82" s="29">
        <v>7</v>
      </c>
      <c r="N82" s="29">
        <v>6.2</v>
      </c>
      <c r="O82" s="29">
        <v>6.6</v>
      </c>
      <c r="P82" s="29">
        <v>5.7</v>
      </c>
      <c r="Q82" s="29">
        <v>5.5</v>
      </c>
      <c r="R82" s="226">
        <v>4.5999999999999996</v>
      </c>
      <c r="S82" s="226">
        <v>5.2</v>
      </c>
      <c r="T82" s="31">
        <v>6.1</v>
      </c>
    </row>
    <row r="83" spans="1:20">
      <c r="A83" s="34" t="s">
        <v>114</v>
      </c>
      <c r="B83" s="98">
        <v>8.4</v>
      </c>
      <c r="C83" s="98">
        <v>9.1999999999999993</v>
      </c>
      <c r="D83" s="98">
        <v>9.3000000000000007</v>
      </c>
      <c r="E83" s="98">
        <v>8.4</v>
      </c>
      <c r="F83" s="98">
        <v>8.1999999999999993</v>
      </c>
      <c r="G83" s="101">
        <v>7.3</v>
      </c>
      <c r="H83" s="98">
        <v>8</v>
      </c>
      <c r="I83" s="98">
        <v>7.8</v>
      </c>
      <c r="J83" s="98">
        <v>7.5</v>
      </c>
      <c r="K83" s="29">
        <v>7.4</v>
      </c>
      <c r="L83" s="29">
        <v>8.4</v>
      </c>
      <c r="M83" s="29">
        <v>7.9</v>
      </c>
      <c r="N83" s="29">
        <v>7.1</v>
      </c>
      <c r="O83" s="29">
        <v>6.9</v>
      </c>
      <c r="P83" s="29">
        <v>6.9</v>
      </c>
      <c r="Q83" s="29">
        <v>7.2</v>
      </c>
      <c r="R83" s="226">
        <v>6.6</v>
      </c>
      <c r="S83" s="226">
        <v>6.8</v>
      </c>
      <c r="T83" s="31">
        <v>6.3</v>
      </c>
    </row>
    <row r="84" spans="1:20">
      <c r="A84" s="34" t="s">
        <v>115</v>
      </c>
      <c r="B84" s="98">
        <v>11.3</v>
      </c>
      <c r="C84" s="98">
        <v>10.7</v>
      </c>
      <c r="D84" s="98">
        <v>10.1</v>
      </c>
      <c r="E84" s="98">
        <v>10</v>
      </c>
      <c r="F84" s="98">
        <v>9</v>
      </c>
      <c r="G84" s="101">
        <v>9.4</v>
      </c>
      <c r="H84" s="98">
        <v>9.1999999999999993</v>
      </c>
      <c r="I84" s="98">
        <v>9.6999999999999993</v>
      </c>
      <c r="J84" s="98">
        <v>10.1</v>
      </c>
      <c r="K84" s="29">
        <v>9.9</v>
      </c>
      <c r="L84" s="29">
        <v>9</v>
      </c>
      <c r="M84" s="29">
        <v>10.4</v>
      </c>
      <c r="N84" s="29">
        <v>8.3000000000000007</v>
      </c>
      <c r="O84" s="29">
        <v>8.8000000000000007</v>
      </c>
      <c r="P84" s="29">
        <v>8.4</v>
      </c>
      <c r="Q84" s="29">
        <v>9.1999999999999993</v>
      </c>
      <c r="R84" s="226">
        <v>9.9</v>
      </c>
      <c r="S84" s="226">
        <v>8.1</v>
      </c>
      <c r="T84" s="31">
        <v>7.4</v>
      </c>
    </row>
    <row r="85" spans="1:20">
      <c r="A85" s="34" t="s">
        <v>116</v>
      </c>
      <c r="B85" s="98">
        <v>7.5</v>
      </c>
      <c r="C85" s="98">
        <v>7.5</v>
      </c>
      <c r="D85" s="98">
        <v>8.3000000000000007</v>
      </c>
      <c r="E85" s="98">
        <v>7.5</v>
      </c>
      <c r="F85" s="98">
        <v>7</v>
      </c>
      <c r="G85" s="101">
        <v>7.2</v>
      </c>
      <c r="H85" s="98">
        <v>6.8</v>
      </c>
      <c r="I85" s="98">
        <v>7.5</v>
      </c>
      <c r="J85" s="98">
        <v>7.9</v>
      </c>
      <c r="K85" s="29">
        <v>5.3</v>
      </c>
      <c r="L85" s="29">
        <v>7.4</v>
      </c>
      <c r="M85" s="29">
        <v>7.4</v>
      </c>
      <c r="N85" s="29">
        <v>6.8</v>
      </c>
      <c r="O85" s="29">
        <v>6.8</v>
      </c>
      <c r="P85" s="29">
        <v>6.4</v>
      </c>
      <c r="Q85" s="29">
        <v>5.6</v>
      </c>
      <c r="R85" s="226">
        <v>7.5</v>
      </c>
      <c r="S85" s="226">
        <v>6.8</v>
      </c>
      <c r="T85" s="31">
        <v>6.7</v>
      </c>
    </row>
    <row r="86" spans="1:20">
      <c r="A86" s="34" t="s">
        <v>117</v>
      </c>
      <c r="B86" s="98">
        <v>6.5</v>
      </c>
      <c r="C86" s="98">
        <v>7</v>
      </c>
      <c r="D86" s="98">
        <v>8.4</v>
      </c>
      <c r="E86" s="98">
        <v>6.2</v>
      </c>
      <c r="F86" s="98">
        <v>7</v>
      </c>
      <c r="G86" s="101">
        <v>6.6</v>
      </c>
      <c r="H86" s="98">
        <v>9.4</v>
      </c>
      <c r="I86" s="98">
        <v>6.3</v>
      </c>
      <c r="J86" s="98">
        <v>5.6</v>
      </c>
      <c r="K86" s="29">
        <v>7.1</v>
      </c>
      <c r="L86" s="29">
        <v>5.9</v>
      </c>
      <c r="M86" s="29">
        <v>8.6999999999999993</v>
      </c>
      <c r="N86" s="29">
        <v>7.5</v>
      </c>
      <c r="O86" s="29">
        <v>6.1</v>
      </c>
      <c r="P86" s="29">
        <v>7.1</v>
      </c>
      <c r="Q86" s="29">
        <v>5.4</v>
      </c>
      <c r="R86" s="226">
        <v>9</v>
      </c>
      <c r="S86" s="226">
        <v>7.7</v>
      </c>
      <c r="T86" s="31">
        <v>2.5</v>
      </c>
    </row>
    <row r="87" spans="1:20">
      <c r="A87" s="34" t="s">
        <v>118</v>
      </c>
      <c r="B87" s="98">
        <v>8.3000000000000007</v>
      </c>
      <c r="C87" s="98">
        <v>7.8</v>
      </c>
      <c r="D87" s="98">
        <v>8</v>
      </c>
      <c r="E87" s="98">
        <v>7.4</v>
      </c>
      <c r="F87" s="98">
        <v>3.4</v>
      </c>
      <c r="G87" s="101">
        <v>5</v>
      </c>
      <c r="H87" s="98">
        <v>4.3</v>
      </c>
      <c r="I87" s="98">
        <v>5.2</v>
      </c>
      <c r="J87" s="98">
        <v>6.2</v>
      </c>
      <c r="K87" s="29">
        <v>6.5</v>
      </c>
      <c r="L87" s="29">
        <v>7</v>
      </c>
      <c r="M87" s="29">
        <v>7.3</v>
      </c>
      <c r="N87" s="29">
        <v>7</v>
      </c>
      <c r="O87" s="29">
        <v>7.1</v>
      </c>
      <c r="P87" s="29">
        <v>5.7</v>
      </c>
      <c r="Q87" s="29">
        <v>6.9</v>
      </c>
      <c r="R87" s="226">
        <v>6.2</v>
      </c>
      <c r="S87" s="226">
        <v>6.2</v>
      </c>
      <c r="T87" s="31">
        <v>6.4</v>
      </c>
    </row>
    <row r="88" spans="1:20">
      <c r="A88" s="34" t="s">
        <v>119</v>
      </c>
      <c r="B88" s="98">
        <v>8</v>
      </c>
      <c r="C88" s="98">
        <v>7.6</v>
      </c>
      <c r="D88" s="98">
        <v>8.1999999999999993</v>
      </c>
      <c r="E88" s="98">
        <v>6.9</v>
      </c>
      <c r="F88" s="98">
        <v>7.6</v>
      </c>
      <c r="G88" s="101">
        <v>7.4</v>
      </c>
      <c r="H88" s="98">
        <v>7.8</v>
      </c>
      <c r="I88" s="98">
        <v>8.1</v>
      </c>
      <c r="J88" s="98">
        <v>8.1999999999999993</v>
      </c>
      <c r="K88" s="29">
        <v>6.1</v>
      </c>
      <c r="L88" s="29">
        <v>8.5</v>
      </c>
      <c r="M88" s="29">
        <v>8.1</v>
      </c>
      <c r="N88" s="29">
        <v>7.8</v>
      </c>
      <c r="O88" s="29">
        <v>7</v>
      </c>
      <c r="P88" s="29">
        <v>7.4</v>
      </c>
      <c r="Q88" s="29">
        <v>6</v>
      </c>
      <c r="R88" s="226">
        <v>7.4</v>
      </c>
      <c r="S88" s="226">
        <v>6.8</v>
      </c>
      <c r="T88" s="31">
        <v>4.5999999999999996</v>
      </c>
    </row>
    <row r="89" spans="1:20">
      <c r="A89" s="34" t="s">
        <v>120</v>
      </c>
      <c r="B89" s="98">
        <v>9.5</v>
      </c>
      <c r="C89" s="98">
        <v>9.3000000000000007</v>
      </c>
      <c r="D89" s="98">
        <v>9.9</v>
      </c>
      <c r="E89" s="98">
        <v>9</v>
      </c>
      <c r="F89" s="98">
        <v>7.9</v>
      </c>
      <c r="G89" s="101">
        <v>8.6999999999999993</v>
      </c>
      <c r="H89" s="98">
        <v>8</v>
      </c>
      <c r="I89" s="98">
        <v>8.5</v>
      </c>
      <c r="J89" s="98">
        <v>7.9</v>
      </c>
      <c r="K89" s="29">
        <v>7.3</v>
      </c>
      <c r="L89" s="29">
        <v>7.3</v>
      </c>
      <c r="M89" s="29">
        <v>8.1999999999999993</v>
      </c>
      <c r="N89" s="29">
        <v>7.5</v>
      </c>
      <c r="O89" s="29">
        <v>7.4</v>
      </c>
      <c r="P89" s="29">
        <v>7.4</v>
      </c>
      <c r="Q89" s="29">
        <v>7.3</v>
      </c>
      <c r="R89" s="226">
        <v>7.4</v>
      </c>
      <c r="S89" s="226">
        <v>6.4</v>
      </c>
      <c r="T89" s="31">
        <v>6.5</v>
      </c>
    </row>
    <row r="90" spans="1:20">
      <c r="A90" s="34" t="s">
        <v>121</v>
      </c>
      <c r="B90" s="98">
        <v>10.199999999999999</v>
      </c>
      <c r="C90" s="98">
        <v>6.6</v>
      </c>
      <c r="D90" s="98">
        <v>6.3</v>
      </c>
      <c r="E90" s="98">
        <v>6</v>
      </c>
      <c r="F90" s="98">
        <v>5.9</v>
      </c>
      <c r="G90" s="101">
        <v>5.8</v>
      </c>
      <c r="H90" s="98">
        <v>6</v>
      </c>
      <c r="I90" s="98">
        <v>5.8</v>
      </c>
      <c r="J90" s="98">
        <v>5.0999999999999996</v>
      </c>
      <c r="K90" s="29">
        <v>5.9</v>
      </c>
      <c r="L90" s="29">
        <v>6.1</v>
      </c>
      <c r="M90" s="29">
        <v>5.9</v>
      </c>
      <c r="N90" s="29">
        <v>5.8</v>
      </c>
      <c r="O90" s="29">
        <v>5.8</v>
      </c>
      <c r="P90" s="29">
        <v>5.0999999999999996</v>
      </c>
      <c r="Q90" s="29">
        <v>4.5999999999999996</v>
      </c>
      <c r="R90" s="226">
        <v>4.5</v>
      </c>
      <c r="S90" s="226">
        <v>4.3</v>
      </c>
      <c r="T90" s="31">
        <v>4.4000000000000004</v>
      </c>
    </row>
    <row r="91" spans="1:20">
      <c r="A91" s="34" t="s">
        <v>122</v>
      </c>
      <c r="B91" s="98">
        <v>6.1</v>
      </c>
      <c r="C91" s="98">
        <v>6.6</v>
      </c>
      <c r="D91" s="98">
        <v>6.7</v>
      </c>
      <c r="E91" s="98">
        <v>5.0999999999999996</v>
      </c>
      <c r="F91" s="98">
        <v>5.6</v>
      </c>
      <c r="G91" s="101">
        <v>5.8</v>
      </c>
      <c r="H91" s="98">
        <v>5.6</v>
      </c>
      <c r="I91" s="98">
        <v>5.6</v>
      </c>
      <c r="J91" s="98">
        <v>5.3</v>
      </c>
      <c r="K91" s="29">
        <v>5.2</v>
      </c>
      <c r="L91" s="29">
        <v>5.5</v>
      </c>
      <c r="M91" s="29">
        <v>5.4</v>
      </c>
      <c r="N91" s="29">
        <v>5.0999999999999996</v>
      </c>
      <c r="O91" s="29">
        <v>4.5999999999999996</v>
      </c>
      <c r="P91" s="29">
        <v>4.3</v>
      </c>
      <c r="Q91" s="29">
        <v>4.8</v>
      </c>
      <c r="R91" s="226">
        <v>4.8</v>
      </c>
      <c r="S91" s="226">
        <v>4.7</v>
      </c>
      <c r="T91" s="31">
        <v>4.9000000000000004</v>
      </c>
    </row>
    <row r="92" spans="1:20">
      <c r="A92" s="34" t="s">
        <v>123</v>
      </c>
      <c r="B92" s="98">
        <v>11.9</v>
      </c>
      <c r="C92" s="98">
        <v>10.6</v>
      </c>
      <c r="D92" s="98">
        <v>11</v>
      </c>
      <c r="E92" s="98">
        <v>10.5</v>
      </c>
      <c r="F92" s="98">
        <v>10.5</v>
      </c>
      <c r="G92" s="101">
        <v>11</v>
      </c>
      <c r="H92" s="98">
        <v>10.3</v>
      </c>
      <c r="I92" s="98">
        <v>9.4</v>
      </c>
      <c r="J92" s="98">
        <v>9.1</v>
      </c>
      <c r="K92" s="29">
        <v>9.6</v>
      </c>
      <c r="L92" s="29">
        <v>10.8</v>
      </c>
      <c r="M92" s="29">
        <v>8.9</v>
      </c>
      <c r="N92" s="29">
        <v>8.6999999999999993</v>
      </c>
      <c r="O92" s="29">
        <v>9.6</v>
      </c>
      <c r="P92" s="29">
        <v>8.3000000000000007</v>
      </c>
      <c r="Q92" s="29">
        <v>9.3000000000000007</v>
      </c>
      <c r="R92" s="226">
        <v>9</v>
      </c>
      <c r="S92" s="226">
        <v>6.9</v>
      </c>
      <c r="T92" s="31">
        <v>8.4</v>
      </c>
    </row>
    <row r="93" spans="1:20">
      <c r="A93" s="59"/>
      <c r="B93" s="97"/>
      <c r="C93" s="97"/>
      <c r="D93" s="97"/>
      <c r="E93" s="97"/>
      <c r="F93" s="97"/>
      <c r="G93" s="97"/>
      <c r="H93" s="96"/>
      <c r="I93" s="96"/>
      <c r="J93" s="96"/>
      <c r="K93" s="59"/>
      <c r="L93" s="59"/>
      <c r="M93" s="59"/>
      <c r="N93" s="59"/>
      <c r="O93" s="59"/>
      <c r="P93" s="59"/>
      <c r="Q93" s="59"/>
      <c r="R93" s="59"/>
      <c r="S93" s="59"/>
      <c r="T93" s="59"/>
    </row>
    <row r="94" spans="1:20" ht="42.75" customHeight="1">
      <c r="A94" s="270" t="s">
        <v>146</v>
      </c>
      <c r="B94" s="271"/>
      <c r="C94" s="271"/>
      <c r="D94" s="271"/>
      <c r="E94" s="271"/>
      <c r="F94" s="271"/>
      <c r="G94" s="271"/>
      <c r="H94" s="271"/>
      <c r="I94" s="271"/>
      <c r="J94" s="271"/>
      <c r="K94" s="271"/>
      <c r="L94" s="135"/>
      <c r="M94" s="135"/>
      <c r="N94" s="135"/>
      <c r="O94" s="135"/>
      <c r="P94" s="135"/>
    </row>
    <row r="96" spans="1:20">
      <c r="A96" s="2" t="s">
        <v>297</v>
      </c>
    </row>
    <row r="97" spans="1:1">
      <c r="A97" s="60"/>
    </row>
  </sheetData>
  <mergeCells count="4">
    <mergeCell ref="A94:K94"/>
    <mergeCell ref="A3:Q3"/>
    <mergeCell ref="A4:Q4"/>
    <mergeCell ref="A2:Q2"/>
  </mergeCells>
  <phoneticPr fontId="0" type="noConversion"/>
  <printOptions horizontalCentered="1"/>
  <pageMargins left="0" right="0" top="0.5" bottom="0.5" header="0.25" footer="0.2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3"/>
  <sheetViews>
    <sheetView workbookViewId="0">
      <selection activeCell="B31" sqref="B31"/>
    </sheetView>
  </sheetViews>
  <sheetFormatPr defaultRowHeight="15"/>
  <cols>
    <col min="1" max="1" width="9" style="2"/>
    <col min="2" max="2" width="56" style="2" customWidth="1"/>
    <col min="3" max="3" width="17" style="2" bestFit="1" customWidth="1"/>
    <col min="4" max="16384" width="9" style="2"/>
  </cols>
  <sheetData>
    <row r="1" spans="1:3" ht="15.75">
      <c r="A1" s="1"/>
    </row>
    <row r="2" spans="1:3" ht="15.75">
      <c r="B2" s="46" t="s">
        <v>276</v>
      </c>
    </row>
    <row r="3" spans="1:3" ht="20.100000000000001" customHeight="1">
      <c r="B3" s="47" t="s">
        <v>0</v>
      </c>
      <c r="C3" s="132">
        <v>56374</v>
      </c>
    </row>
    <row r="4" spans="1:3" ht="20.100000000000001" customHeight="1">
      <c r="B4" s="47" t="s">
        <v>1</v>
      </c>
      <c r="C4" s="132">
        <v>28186</v>
      </c>
    </row>
    <row r="5" spans="1:3" ht="20.100000000000001" customHeight="1">
      <c r="B5" s="47" t="s">
        <v>127</v>
      </c>
      <c r="C5" s="49">
        <v>11.3</v>
      </c>
    </row>
    <row r="6" spans="1:3" ht="20.100000000000001" customHeight="1">
      <c r="B6" s="47" t="s">
        <v>128</v>
      </c>
      <c r="C6" s="49">
        <v>5.6</v>
      </c>
    </row>
    <row r="7" spans="1:3" ht="20.100000000000001" customHeight="1">
      <c r="B7" s="47" t="s">
        <v>234</v>
      </c>
      <c r="C7" s="48">
        <v>29</v>
      </c>
    </row>
    <row r="8" spans="1:3" ht="20.100000000000001" customHeight="1">
      <c r="B8" s="47" t="s">
        <v>235</v>
      </c>
      <c r="C8" s="48">
        <v>31</v>
      </c>
    </row>
    <row r="9" spans="1:3" ht="20.100000000000001" customHeight="1">
      <c r="B9" s="47" t="s">
        <v>236</v>
      </c>
      <c r="C9" s="71" t="s">
        <v>237</v>
      </c>
    </row>
    <row r="10" spans="1:3" ht="20.100000000000001" customHeight="1">
      <c r="B10" s="47" t="s">
        <v>238</v>
      </c>
      <c r="C10" s="71" t="s">
        <v>239</v>
      </c>
    </row>
    <row r="11" spans="1:3" ht="20.100000000000001" customHeight="1">
      <c r="B11" s="47" t="s">
        <v>2</v>
      </c>
      <c r="C11" s="190">
        <v>24299</v>
      </c>
    </row>
    <row r="12" spans="1:3">
      <c r="B12" s="189"/>
      <c r="C12" s="19"/>
    </row>
    <row r="13" spans="1:3" ht="46.5" customHeight="1">
      <c r="B13" s="251" t="s">
        <v>277</v>
      </c>
      <c r="C13" s="252"/>
    </row>
  </sheetData>
  <mergeCells count="1">
    <mergeCell ref="B13:C13"/>
  </mergeCells>
  <phoneticPr fontId="0" type="noConversion"/>
  <printOptions horizontalCentered="1"/>
  <pageMargins left="0.75" right="0.75" top="1" bottom="1" header="0.5" footer="0.5"/>
  <pageSetup orientation="portrait" horizontalDpi="4294967292" verticalDpi="4294967292"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F99"/>
  <sheetViews>
    <sheetView workbookViewId="0">
      <selection activeCell="M15" sqref="M15"/>
    </sheetView>
  </sheetViews>
  <sheetFormatPr defaultRowHeight="15"/>
  <cols>
    <col min="1" max="1" width="3.375" style="2" customWidth="1"/>
    <col min="2" max="2" width="17.625" style="2" customWidth="1"/>
    <col min="3" max="3" width="10.375" style="2" customWidth="1"/>
    <col min="4" max="4" width="7" style="2" customWidth="1"/>
    <col min="5" max="5" width="9.375" style="2" customWidth="1"/>
    <col min="6" max="6" width="7" style="2" customWidth="1"/>
    <col min="7" max="16384" width="9" style="2"/>
  </cols>
  <sheetData>
    <row r="1" spans="2:6" ht="15.75">
      <c r="B1" s="1"/>
    </row>
    <row r="2" spans="2:6" ht="15.75">
      <c r="B2" s="260" t="s">
        <v>216</v>
      </c>
      <c r="C2" s="305"/>
      <c r="D2" s="305"/>
      <c r="E2" s="305"/>
      <c r="F2" s="305"/>
    </row>
    <row r="3" spans="2:6" ht="15.75">
      <c r="B3" s="256" t="s">
        <v>229</v>
      </c>
      <c r="C3" s="305"/>
      <c r="D3" s="305"/>
      <c r="E3" s="305"/>
      <c r="F3" s="305"/>
    </row>
    <row r="4" spans="2:6" ht="15.75">
      <c r="B4" s="256" t="s">
        <v>230</v>
      </c>
      <c r="C4" s="256"/>
      <c r="D4" s="256"/>
      <c r="E4" s="256"/>
      <c r="F4" s="256"/>
    </row>
    <row r="5" spans="2:6" ht="15.75">
      <c r="B5" s="256" t="s">
        <v>298</v>
      </c>
      <c r="C5" s="256"/>
      <c r="D5" s="256"/>
      <c r="E5" s="256"/>
      <c r="F5" s="256"/>
    </row>
    <row r="6" spans="2:6" ht="15.75">
      <c r="B6" s="139"/>
      <c r="C6" s="198"/>
      <c r="D6" s="198"/>
      <c r="E6" s="198"/>
      <c r="F6" s="198"/>
    </row>
    <row r="7" spans="2:6">
      <c r="B7" s="257" t="s">
        <v>141</v>
      </c>
      <c r="C7" s="7" t="s">
        <v>124</v>
      </c>
      <c r="D7" s="8"/>
      <c r="E7" s="7" t="s">
        <v>125</v>
      </c>
      <c r="F7" s="8"/>
    </row>
    <row r="8" spans="2:6">
      <c r="B8" s="304"/>
      <c r="C8" s="20" t="s">
        <v>32</v>
      </c>
      <c r="D8" s="55" t="s">
        <v>33</v>
      </c>
      <c r="E8" s="56" t="s">
        <v>32</v>
      </c>
      <c r="F8" s="55" t="s">
        <v>33</v>
      </c>
    </row>
    <row r="9" spans="2:6">
      <c r="B9" s="31"/>
      <c r="C9" s="31"/>
      <c r="D9" s="57"/>
      <c r="E9" s="31"/>
      <c r="F9" s="57"/>
    </row>
    <row r="10" spans="2:6">
      <c r="B10" s="236" t="s">
        <v>34</v>
      </c>
      <c r="C10" s="239">
        <v>56374</v>
      </c>
      <c r="D10" s="231">
        <v>11.3</v>
      </c>
      <c r="E10" s="239">
        <v>28186</v>
      </c>
      <c r="F10" s="231">
        <v>5.6</v>
      </c>
    </row>
    <row r="11" spans="2:6" ht="15.75" thickBot="1">
      <c r="B11" s="230"/>
      <c r="C11" s="240"/>
      <c r="D11" s="230"/>
      <c r="E11" s="240"/>
      <c r="F11" s="230"/>
    </row>
    <row r="12" spans="2:6">
      <c r="B12" s="236" t="s">
        <v>41</v>
      </c>
      <c r="C12" s="239">
        <v>53</v>
      </c>
      <c r="D12" s="231">
        <v>10.199999999999999</v>
      </c>
      <c r="E12" s="239">
        <v>32</v>
      </c>
      <c r="F12" s="231">
        <v>6.2</v>
      </c>
    </row>
    <row r="13" spans="2:6">
      <c r="B13" s="236" t="s">
        <v>42</v>
      </c>
      <c r="C13" s="239">
        <v>72</v>
      </c>
      <c r="D13" s="231">
        <v>15.8</v>
      </c>
      <c r="E13" s="239">
        <v>26</v>
      </c>
      <c r="F13" s="231">
        <v>5.7</v>
      </c>
    </row>
    <row r="14" spans="2:6">
      <c r="B14" s="236" t="s">
        <v>43</v>
      </c>
      <c r="C14" s="239">
        <v>832</v>
      </c>
      <c r="D14" s="231">
        <v>14.2</v>
      </c>
      <c r="E14" s="239">
        <v>353</v>
      </c>
      <c r="F14" s="231">
        <v>6</v>
      </c>
    </row>
    <row r="15" spans="2:6">
      <c r="B15" s="236" t="s">
        <v>44</v>
      </c>
      <c r="C15" s="239">
        <v>185</v>
      </c>
      <c r="D15" s="231">
        <v>13</v>
      </c>
      <c r="E15" s="239">
        <v>90</v>
      </c>
      <c r="F15" s="231">
        <v>6.3</v>
      </c>
    </row>
    <row r="16" spans="2:6">
      <c r="B16" s="236" t="s">
        <v>45</v>
      </c>
      <c r="C16" s="239">
        <v>157</v>
      </c>
      <c r="D16" s="231">
        <v>13.4</v>
      </c>
      <c r="E16" s="239">
        <v>63</v>
      </c>
      <c r="F16" s="231">
        <v>5.4</v>
      </c>
    </row>
    <row r="17" spans="2:6">
      <c r="B17" s="236" t="s">
        <v>46</v>
      </c>
      <c r="C17" s="239">
        <v>65</v>
      </c>
      <c r="D17" s="231">
        <v>8.6</v>
      </c>
      <c r="E17" s="239">
        <v>40</v>
      </c>
      <c r="F17" s="231">
        <v>5.3</v>
      </c>
    </row>
    <row r="18" spans="2:6">
      <c r="B18" s="236" t="s">
        <v>47</v>
      </c>
      <c r="C18" s="239">
        <v>33</v>
      </c>
      <c r="D18" s="231">
        <v>7.9</v>
      </c>
      <c r="E18" s="239">
        <v>20</v>
      </c>
      <c r="F18" s="231">
        <v>4.8</v>
      </c>
    </row>
    <row r="19" spans="2:6">
      <c r="B19" s="236" t="s">
        <v>48</v>
      </c>
      <c r="C19" s="239">
        <v>403</v>
      </c>
      <c r="D19" s="231">
        <v>13.2</v>
      </c>
      <c r="E19" s="239">
        <v>224</v>
      </c>
      <c r="F19" s="231">
        <v>7.3</v>
      </c>
    </row>
    <row r="20" spans="2:6">
      <c r="B20" s="236" t="s">
        <v>49</v>
      </c>
      <c r="C20" s="239">
        <v>621</v>
      </c>
      <c r="D20" s="231">
        <v>12</v>
      </c>
      <c r="E20" s="239">
        <v>345</v>
      </c>
      <c r="F20" s="231">
        <v>6.6</v>
      </c>
    </row>
    <row r="21" spans="2:6">
      <c r="B21" s="236" t="s">
        <v>50</v>
      </c>
      <c r="C21" s="239">
        <v>127</v>
      </c>
      <c r="D21" s="231">
        <v>14.3</v>
      </c>
      <c r="E21" s="239">
        <v>51</v>
      </c>
      <c r="F21" s="231">
        <v>5.7</v>
      </c>
    </row>
    <row r="22" spans="2:6">
      <c r="B22" s="236" t="s">
        <v>51</v>
      </c>
      <c r="C22" s="239">
        <v>1225</v>
      </c>
      <c r="D22" s="231">
        <v>15.9</v>
      </c>
      <c r="E22" s="239">
        <v>472</v>
      </c>
      <c r="F22" s="231">
        <v>6.1</v>
      </c>
    </row>
    <row r="23" spans="2:6">
      <c r="B23" s="236" t="s">
        <v>52</v>
      </c>
      <c r="C23" s="239">
        <v>258</v>
      </c>
      <c r="D23" s="231">
        <v>11.8</v>
      </c>
      <c r="E23" s="239">
        <v>165</v>
      </c>
      <c r="F23" s="231">
        <v>7.6</v>
      </c>
    </row>
    <row r="24" spans="2:6">
      <c r="B24" s="236" t="s">
        <v>53</v>
      </c>
      <c r="C24" s="239">
        <v>806</v>
      </c>
      <c r="D24" s="231">
        <v>12</v>
      </c>
      <c r="E24" s="239">
        <v>475</v>
      </c>
      <c r="F24" s="231">
        <v>7.1</v>
      </c>
    </row>
    <row r="25" spans="2:6">
      <c r="B25" s="236" t="s">
        <v>54</v>
      </c>
      <c r="C25" s="239">
        <v>276</v>
      </c>
      <c r="D25" s="231">
        <v>10.7</v>
      </c>
      <c r="E25" s="239">
        <v>159</v>
      </c>
      <c r="F25" s="231">
        <v>6.2</v>
      </c>
    </row>
    <row r="26" spans="2:6">
      <c r="B26" s="236" t="s">
        <v>55</v>
      </c>
      <c r="C26" s="239">
        <v>206</v>
      </c>
      <c r="D26" s="231">
        <v>15.7</v>
      </c>
      <c r="E26" s="239">
        <v>113</v>
      </c>
      <c r="F26" s="231">
        <v>8.6</v>
      </c>
    </row>
    <row r="27" spans="2:6">
      <c r="B27" s="236" t="s">
        <v>56</v>
      </c>
      <c r="C27" s="239">
        <v>152</v>
      </c>
      <c r="D27" s="231">
        <v>12</v>
      </c>
      <c r="E27" s="239">
        <v>93</v>
      </c>
      <c r="F27" s="231">
        <v>7.3</v>
      </c>
    </row>
    <row r="28" spans="2:6">
      <c r="B28" s="236" t="s">
        <v>57</v>
      </c>
      <c r="C28" s="239">
        <v>201</v>
      </c>
      <c r="D28" s="231">
        <v>10.7</v>
      </c>
      <c r="E28" s="239">
        <v>75</v>
      </c>
      <c r="F28" s="231">
        <v>4</v>
      </c>
    </row>
    <row r="29" spans="2:6">
      <c r="B29" s="236" t="s">
        <v>58</v>
      </c>
      <c r="C29" s="239">
        <v>207</v>
      </c>
      <c r="D29" s="231">
        <v>13.5</v>
      </c>
      <c r="E29" s="239">
        <v>122</v>
      </c>
      <c r="F29" s="231">
        <v>7.9</v>
      </c>
    </row>
    <row r="30" spans="2:6">
      <c r="B30" s="236" t="s">
        <v>59</v>
      </c>
      <c r="C30" s="239">
        <v>486</v>
      </c>
      <c r="D30" s="231">
        <v>12.3</v>
      </c>
      <c r="E30" s="239">
        <v>215</v>
      </c>
      <c r="F30" s="231">
        <v>5.4</v>
      </c>
    </row>
    <row r="31" spans="2:6">
      <c r="B31" s="236" t="s">
        <v>60</v>
      </c>
      <c r="C31" s="239">
        <v>82</v>
      </c>
      <c r="D31" s="231">
        <v>11.8</v>
      </c>
      <c r="E31" s="239">
        <v>61</v>
      </c>
      <c r="F31" s="231">
        <v>8.8000000000000007</v>
      </c>
    </row>
    <row r="32" spans="2:6">
      <c r="B32" s="236" t="s">
        <v>61</v>
      </c>
      <c r="C32" s="239">
        <v>209</v>
      </c>
      <c r="D32" s="231">
        <v>11.7</v>
      </c>
      <c r="E32" s="239">
        <v>96</v>
      </c>
      <c r="F32" s="231">
        <v>5.4</v>
      </c>
    </row>
    <row r="33" spans="2:6">
      <c r="B33" s="236" t="s">
        <v>62</v>
      </c>
      <c r="C33" s="239">
        <v>156</v>
      </c>
      <c r="D33" s="231">
        <v>12.3</v>
      </c>
      <c r="E33" s="239">
        <v>106</v>
      </c>
      <c r="F33" s="231">
        <v>8.4</v>
      </c>
    </row>
    <row r="34" spans="2:6">
      <c r="B34" s="236" t="s">
        <v>63</v>
      </c>
      <c r="C34" s="239">
        <v>672</v>
      </c>
      <c r="D34" s="231">
        <v>12.2</v>
      </c>
      <c r="E34" s="239">
        <v>393</v>
      </c>
      <c r="F34" s="231">
        <v>7.2</v>
      </c>
    </row>
    <row r="35" spans="2:6">
      <c r="B35" s="236" t="s">
        <v>64</v>
      </c>
      <c r="C35" s="239">
        <v>260</v>
      </c>
      <c r="D35" s="231">
        <v>15.6</v>
      </c>
      <c r="E35" s="239">
        <v>96</v>
      </c>
      <c r="F35" s="231">
        <v>5.8</v>
      </c>
    </row>
    <row r="36" spans="2:6">
      <c r="B36" s="236" t="s">
        <v>65</v>
      </c>
      <c r="C36" s="239">
        <v>2102</v>
      </c>
      <c r="D36" s="231">
        <v>10.3</v>
      </c>
      <c r="E36" s="239">
        <v>1262</v>
      </c>
      <c r="F36" s="231">
        <v>6.2</v>
      </c>
    </row>
    <row r="37" spans="2:6">
      <c r="B37" s="236" t="s">
        <v>66</v>
      </c>
      <c r="C37" s="239">
        <v>174</v>
      </c>
      <c r="D37" s="231">
        <v>13.7</v>
      </c>
      <c r="E37" s="239">
        <v>78</v>
      </c>
      <c r="F37" s="231">
        <v>6.2</v>
      </c>
    </row>
    <row r="38" spans="2:6">
      <c r="B38" s="236" t="s">
        <v>67</v>
      </c>
      <c r="C38" s="239">
        <v>63</v>
      </c>
      <c r="D38" s="231">
        <v>8.3000000000000007</v>
      </c>
      <c r="E38" s="239">
        <v>40</v>
      </c>
      <c r="F38" s="231">
        <v>5.3</v>
      </c>
    </row>
    <row r="39" spans="2:6">
      <c r="B39" s="236" t="s">
        <v>68</v>
      </c>
      <c r="C39" s="239">
        <v>664</v>
      </c>
      <c r="D39" s="231">
        <v>14.3</v>
      </c>
      <c r="E39" s="239">
        <v>301</v>
      </c>
      <c r="F39" s="231">
        <v>6.5</v>
      </c>
    </row>
    <row r="40" spans="2:6">
      <c r="B40" s="236" t="s">
        <v>69</v>
      </c>
      <c r="C40" s="239">
        <v>235</v>
      </c>
      <c r="D40" s="231">
        <v>11.6</v>
      </c>
      <c r="E40" s="239">
        <v>117</v>
      </c>
      <c r="F40" s="231">
        <v>5.8</v>
      </c>
    </row>
    <row r="41" spans="2:6">
      <c r="B41" s="236" t="s">
        <v>70</v>
      </c>
      <c r="C41" s="239">
        <v>315</v>
      </c>
      <c r="D41" s="231">
        <v>13.8</v>
      </c>
      <c r="E41" s="239">
        <v>187</v>
      </c>
      <c r="F41" s="231">
        <v>8.1999999999999993</v>
      </c>
    </row>
    <row r="42" spans="2:6">
      <c r="B42" s="236" t="s">
        <v>71</v>
      </c>
      <c r="C42" s="239">
        <v>178</v>
      </c>
      <c r="D42" s="231">
        <v>9.8000000000000007</v>
      </c>
      <c r="E42" s="239">
        <v>62</v>
      </c>
      <c r="F42" s="231">
        <v>3.4</v>
      </c>
    </row>
    <row r="43" spans="2:6">
      <c r="B43" s="236" t="s">
        <v>72</v>
      </c>
      <c r="C43" s="239">
        <v>190</v>
      </c>
      <c r="D43" s="231">
        <v>12.2</v>
      </c>
      <c r="E43" s="239">
        <v>77</v>
      </c>
      <c r="F43" s="231">
        <v>4.9000000000000004</v>
      </c>
    </row>
    <row r="44" spans="2:6">
      <c r="B44" s="236" t="s">
        <v>73</v>
      </c>
      <c r="C44" s="239">
        <v>1692</v>
      </c>
      <c r="D44" s="231">
        <v>11.6</v>
      </c>
      <c r="E44" s="239">
        <v>759</v>
      </c>
      <c r="F44" s="231">
        <v>5.2</v>
      </c>
    </row>
    <row r="45" spans="2:6">
      <c r="B45" s="236" t="s">
        <v>74</v>
      </c>
      <c r="C45" s="239">
        <v>377</v>
      </c>
      <c r="D45" s="231">
        <v>11.7</v>
      </c>
      <c r="E45" s="239">
        <v>165</v>
      </c>
      <c r="F45" s="231">
        <v>5.0999999999999996</v>
      </c>
    </row>
    <row r="46" spans="2:6">
      <c r="B46" s="236" t="s">
        <v>75</v>
      </c>
      <c r="C46" s="239">
        <v>163</v>
      </c>
      <c r="D46" s="231">
        <v>13</v>
      </c>
      <c r="E46" s="239">
        <v>81</v>
      </c>
      <c r="F46" s="231">
        <v>6.5</v>
      </c>
    </row>
    <row r="47" spans="2:6">
      <c r="B47" s="236" t="s">
        <v>76</v>
      </c>
      <c r="C47" s="239">
        <v>69</v>
      </c>
      <c r="D47" s="231">
        <v>12.4</v>
      </c>
      <c r="E47" s="239">
        <v>39</v>
      </c>
      <c r="F47" s="231">
        <v>7</v>
      </c>
    </row>
    <row r="48" spans="2:6">
      <c r="B48" s="236" t="s">
        <v>77</v>
      </c>
      <c r="C48" s="239">
        <v>337</v>
      </c>
      <c r="D48" s="231">
        <v>9.6</v>
      </c>
      <c r="E48" s="239">
        <v>155</v>
      </c>
      <c r="F48" s="231">
        <v>4.4000000000000004</v>
      </c>
    </row>
    <row r="49" spans="2:6">
      <c r="B49" s="236" t="s">
        <v>78</v>
      </c>
      <c r="C49" s="239">
        <v>950</v>
      </c>
      <c r="D49" s="231">
        <v>12</v>
      </c>
      <c r="E49" s="239">
        <v>584</v>
      </c>
      <c r="F49" s="231">
        <v>7.4</v>
      </c>
    </row>
    <row r="50" spans="2:6">
      <c r="B50" s="236" t="s">
        <v>79</v>
      </c>
      <c r="C50" s="239">
        <v>1567</v>
      </c>
      <c r="D50" s="231">
        <v>11.8</v>
      </c>
      <c r="E50" s="239">
        <v>377</v>
      </c>
      <c r="F50" s="231">
        <v>2.8</v>
      </c>
    </row>
    <row r="51" spans="2:6">
      <c r="B51" s="236" t="s">
        <v>80</v>
      </c>
      <c r="C51" s="239">
        <v>115</v>
      </c>
      <c r="D51" s="231">
        <v>12.9</v>
      </c>
      <c r="E51" s="239">
        <v>65</v>
      </c>
      <c r="F51" s="231">
        <v>7.3</v>
      </c>
    </row>
    <row r="52" spans="2:6">
      <c r="B52" s="236" t="s">
        <v>81</v>
      </c>
      <c r="C52" s="239">
        <v>4450</v>
      </c>
      <c r="D52" s="231">
        <v>13.6</v>
      </c>
      <c r="E52" s="239">
        <v>1945</v>
      </c>
      <c r="F52" s="231">
        <v>5.9</v>
      </c>
    </row>
    <row r="53" spans="2:6">
      <c r="B53" s="236" t="s">
        <v>82</v>
      </c>
      <c r="C53" s="239">
        <v>26</v>
      </c>
      <c r="D53" s="231">
        <v>24.6</v>
      </c>
      <c r="E53" s="239">
        <v>10</v>
      </c>
      <c r="F53" s="231">
        <v>9.5</v>
      </c>
    </row>
    <row r="54" spans="2:6">
      <c r="B54" s="236" t="s">
        <v>83</v>
      </c>
      <c r="C54" s="239">
        <v>60</v>
      </c>
      <c r="D54" s="231">
        <v>10.1</v>
      </c>
      <c r="E54" s="239">
        <v>23</v>
      </c>
      <c r="F54" s="231">
        <v>3.9</v>
      </c>
    </row>
    <row r="55" spans="2:6">
      <c r="B55" s="236" t="s">
        <v>84</v>
      </c>
      <c r="C55" s="239">
        <v>495</v>
      </c>
      <c r="D55" s="231">
        <v>11.2</v>
      </c>
      <c r="E55" s="239">
        <v>265</v>
      </c>
      <c r="F55" s="231">
        <v>6</v>
      </c>
    </row>
    <row r="56" spans="2:6">
      <c r="B56" s="236" t="s">
        <v>85</v>
      </c>
      <c r="C56" s="239">
        <v>212</v>
      </c>
      <c r="D56" s="231">
        <v>19.5</v>
      </c>
      <c r="E56" s="239">
        <v>43</v>
      </c>
      <c r="F56" s="231">
        <v>4</v>
      </c>
    </row>
    <row r="57" spans="2:6">
      <c r="B57" s="236" t="s">
        <v>86</v>
      </c>
      <c r="C57" s="239">
        <v>513</v>
      </c>
      <c r="D57" s="231">
        <v>10.4</v>
      </c>
      <c r="E57" s="239">
        <v>388</v>
      </c>
      <c r="F57" s="231">
        <v>7.9</v>
      </c>
    </row>
    <row r="58" spans="2:6">
      <c r="B58" s="236" t="s">
        <v>87</v>
      </c>
      <c r="C58" s="239">
        <v>1079</v>
      </c>
      <c r="D58" s="231">
        <v>11.3</v>
      </c>
      <c r="E58" s="239">
        <v>587</v>
      </c>
      <c r="F58" s="231">
        <v>6.1</v>
      </c>
    </row>
    <row r="59" spans="2:6">
      <c r="B59" s="236" t="s">
        <v>88</v>
      </c>
      <c r="C59" s="239">
        <v>31</v>
      </c>
      <c r="D59" s="231">
        <v>9.9</v>
      </c>
      <c r="E59" s="239">
        <v>19</v>
      </c>
      <c r="F59" s="231">
        <v>6</v>
      </c>
    </row>
    <row r="60" spans="2:6">
      <c r="B60" s="236" t="s">
        <v>89</v>
      </c>
      <c r="C60" s="239">
        <v>144</v>
      </c>
      <c r="D60" s="231">
        <v>26.7</v>
      </c>
      <c r="E60" s="239">
        <v>31</v>
      </c>
      <c r="F60" s="231">
        <v>5.7</v>
      </c>
    </row>
    <row r="61" spans="2:6">
      <c r="B61" s="236" t="s">
        <v>90</v>
      </c>
      <c r="C61" s="239">
        <v>4837</v>
      </c>
      <c r="D61" s="231">
        <v>11.1</v>
      </c>
      <c r="E61" s="239">
        <v>2337</v>
      </c>
      <c r="F61" s="231">
        <v>5.3</v>
      </c>
    </row>
    <row r="62" spans="2:6">
      <c r="B62" s="236" t="s">
        <v>91</v>
      </c>
      <c r="C62" s="239">
        <v>129</v>
      </c>
      <c r="D62" s="231">
        <v>10.5</v>
      </c>
      <c r="E62" s="239">
        <v>56</v>
      </c>
      <c r="F62" s="231">
        <v>4.5999999999999996</v>
      </c>
    </row>
    <row r="63" spans="2:6">
      <c r="B63" s="236" t="s">
        <v>92</v>
      </c>
      <c r="C63" s="239">
        <v>409</v>
      </c>
      <c r="D63" s="231">
        <v>12.3</v>
      </c>
      <c r="E63" s="239">
        <v>200</v>
      </c>
      <c r="F63" s="231">
        <v>6</v>
      </c>
    </row>
    <row r="64" spans="2:6">
      <c r="B64" s="236" t="s">
        <v>93</v>
      </c>
      <c r="C64" s="239">
        <v>172</v>
      </c>
      <c r="D64" s="231">
        <v>11.8</v>
      </c>
      <c r="E64" s="239">
        <v>98</v>
      </c>
      <c r="F64" s="231">
        <v>6.7</v>
      </c>
    </row>
    <row r="65" spans="2:6">
      <c r="B65" s="236" t="s">
        <v>94</v>
      </c>
      <c r="C65" s="239">
        <v>244</v>
      </c>
      <c r="D65" s="231">
        <v>11.2</v>
      </c>
      <c r="E65" s="239">
        <v>149</v>
      </c>
      <c r="F65" s="231">
        <v>6.8</v>
      </c>
    </row>
    <row r="66" spans="2:6">
      <c r="B66" s="236" t="s">
        <v>95</v>
      </c>
      <c r="C66" s="239">
        <v>144</v>
      </c>
      <c r="D66" s="231">
        <v>12.5</v>
      </c>
      <c r="E66" s="239">
        <v>71</v>
      </c>
      <c r="F66" s="231">
        <v>6.2</v>
      </c>
    </row>
    <row r="67" spans="2:6">
      <c r="B67" s="236" t="s">
        <v>96</v>
      </c>
      <c r="C67" s="239">
        <v>505</v>
      </c>
      <c r="D67" s="231">
        <v>12.1</v>
      </c>
      <c r="E67" s="239">
        <v>260</v>
      </c>
      <c r="F67" s="231">
        <v>6.2</v>
      </c>
    </row>
    <row r="68" spans="2:6">
      <c r="B68" s="236" t="s">
        <v>97</v>
      </c>
      <c r="C68" s="239">
        <v>91</v>
      </c>
      <c r="D68" s="231">
        <v>12</v>
      </c>
      <c r="E68" s="239">
        <v>63</v>
      </c>
      <c r="F68" s="231">
        <v>8.3000000000000007</v>
      </c>
    </row>
    <row r="69" spans="2:6">
      <c r="B69" s="236" t="s">
        <v>98</v>
      </c>
      <c r="C69" s="239">
        <v>763</v>
      </c>
      <c r="D69" s="231">
        <v>10.1</v>
      </c>
      <c r="E69" s="239">
        <v>503</v>
      </c>
      <c r="F69" s="231">
        <v>6.7</v>
      </c>
    </row>
    <row r="70" spans="2:6">
      <c r="B70" s="236" t="s">
        <v>99</v>
      </c>
      <c r="C70" s="239">
        <v>436</v>
      </c>
      <c r="D70" s="231">
        <v>13.6</v>
      </c>
      <c r="E70" s="239">
        <v>263</v>
      </c>
      <c r="F70" s="231">
        <v>8.1999999999999993</v>
      </c>
    </row>
    <row r="71" spans="2:6">
      <c r="B71" s="236" t="s">
        <v>100</v>
      </c>
      <c r="C71" s="239">
        <v>42</v>
      </c>
      <c r="D71" s="231">
        <v>9.1</v>
      </c>
      <c r="E71" s="239">
        <v>31</v>
      </c>
      <c r="F71" s="231">
        <v>6.7</v>
      </c>
    </row>
    <row r="72" spans="2:6">
      <c r="B72" s="236" t="s">
        <v>101</v>
      </c>
      <c r="C72" s="239">
        <v>1040</v>
      </c>
      <c r="D72" s="231">
        <v>12</v>
      </c>
      <c r="E72" s="239">
        <v>555</v>
      </c>
      <c r="F72" s="231">
        <v>6.4</v>
      </c>
    </row>
    <row r="73" spans="2:6">
      <c r="B73" s="236" t="s">
        <v>102</v>
      </c>
      <c r="C73" s="239">
        <v>291</v>
      </c>
      <c r="D73" s="231">
        <v>11.9</v>
      </c>
      <c r="E73" s="239">
        <v>186</v>
      </c>
      <c r="F73" s="231">
        <v>7.6</v>
      </c>
    </row>
    <row r="74" spans="2:6">
      <c r="B74" s="236" t="s">
        <v>103</v>
      </c>
      <c r="C74" s="239">
        <v>7035</v>
      </c>
      <c r="D74" s="231">
        <v>11.2</v>
      </c>
      <c r="E74" s="239">
        <v>3242</v>
      </c>
      <c r="F74" s="231">
        <v>5.0999999999999996</v>
      </c>
    </row>
    <row r="75" spans="2:6">
      <c r="B75" s="236" t="s">
        <v>104</v>
      </c>
      <c r="C75" s="239">
        <v>182</v>
      </c>
      <c r="D75" s="231">
        <v>13.7</v>
      </c>
      <c r="E75" s="239">
        <v>111</v>
      </c>
      <c r="F75" s="231">
        <v>8.3000000000000007</v>
      </c>
    </row>
    <row r="76" spans="2:6">
      <c r="B76" s="236" t="s">
        <v>105</v>
      </c>
      <c r="C76" s="239">
        <v>119</v>
      </c>
      <c r="D76" s="231">
        <v>11.4</v>
      </c>
      <c r="E76" s="239">
        <v>74</v>
      </c>
      <c r="F76" s="231">
        <v>7.1</v>
      </c>
    </row>
    <row r="77" spans="2:6">
      <c r="B77" s="236" t="s">
        <v>106</v>
      </c>
      <c r="C77" s="239">
        <v>21</v>
      </c>
      <c r="D77" s="231">
        <v>7.2</v>
      </c>
      <c r="E77" s="239">
        <v>14</v>
      </c>
      <c r="F77" s="231">
        <v>4.8</v>
      </c>
    </row>
    <row r="78" spans="2:6">
      <c r="B78" s="236" t="s">
        <v>107</v>
      </c>
      <c r="C78" s="239">
        <v>136</v>
      </c>
      <c r="D78" s="231">
        <v>11.7</v>
      </c>
      <c r="E78" s="239">
        <v>83</v>
      </c>
      <c r="F78" s="231">
        <v>7.1</v>
      </c>
    </row>
    <row r="79" spans="2:6">
      <c r="B79" s="236" t="s">
        <v>108</v>
      </c>
      <c r="C79" s="239">
        <v>40</v>
      </c>
      <c r="D79" s="231">
        <v>9.6999999999999993</v>
      </c>
      <c r="E79" s="239">
        <v>35</v>
      </c>
      <c r="F79" s="231">
        <v>8.5</v>
      </c>
    </row>
    <row r="80" spans="2:6">
      <c r="B80" s="236" t="s">
        <v>109</v>
      </c>
      <c r="C80" s="239">
        <v>180</v>
      </c>
      <c r="D80" s="231">
        <v>14.6</v>
      </c>
      <c r="E80" s="239">
        <v>87</v>
      </c>
      <c r="F80" s="231">
        <v>7.1</v>
      </c>
    </row>
    <row r="81" spans="2:6">
      <c r="B81" s="236" t="s">
        <v>110</v>
      </c>
      <c r="C81" s="239">
        <v>1731</v>
      </c>
      <c r="D81" s="231">
        <v>11.9</v>
      </c>
      <c r="E81" s="239">
        <v>815</v>
      </c>
      <c r="F81" s="231">
        <v>5.6</v>
      </c>
    </row>
    <row r="82" spans="2:6">
      <c r="B82" s="236" t="s">
        <v>111</v>
      </c>
      <c r="C82" s="239">
        <v>58</v>
      </c>
      <c r="D82" s="231">
        <v>9.1</v>
      </c>
      <c r="E82" s="239">
        <v>31</v>
      </c>
      <c r="F82" s="231">
        <v>4.9000000000000004</v>
      </c>
    </row>
    <row r="83" spans="2:6">
      <c r="B83" s="236" t="s">
        <v>112</v>
      </c>
      <c r="C83" s="239">
        <v>125</v>
      </c>
      <c r="D83" s="231">
        <v>10.5</v>
      </c>
      <c r="E83" s="239">
        <v>83</v>
      </c>
      <c r="F83" s="231">
        <v>7</v>
      </c>
    </row>
    <row r="84" spans="2:6">
      <c r="B84" s="236" t="s">
        <v>113</v>
      </c>
      <c r="C84" s="239">
        <v>963</v>
      </c>
      <c r="D84" s="231">
        <v>10.1</v>
      </c>
      <c r="E84" s="239">
        <v>582</v>
      </c>
      <c r="F84" s="231">
        <v>6.1</v>
      </c>
    </row>
    <row r="85" spans="2:6">
      <c r="B85" s="236" t="s">
        <v>114</v>
      </c>
      <c r="C85" s="239">
        <v>891</v>
      </c>
      <c r="D85" s="231">
        <v>11.2</v>
      </c>
      <c r="E85" s="239">
        <v>503</v>
      </c>
      <c r="F85" s="231">
        <v>6.3</v>
      </c>
    </row>
    <row r="86" spans="2:6">
      <c r="B86" s="236" t="s">
        <v>115</v>
      </c>
      <c r="C86" s="239">
        <v>414</v>
      </c>
      <c r="D86" s="231">
        <v>13.6</v>
      </c>
      <c r="E86" s="239">
        <v>225</v>
      </c>
      <c r="F86" s="231">
        <v>7.4</v>
      </c>
    </row>
    <row r="87" spans="2:6">
      <c r="B87" s="236" t="s">
        <v>116</v>
      </c>
      <c r="C87" s="239">
        <v>210</v>
      </c>
      <c r="D87" s="231">
        <v>10.199999999999999</v>
      </c>
      <c r="E87" s="239">
        <v>138</v>
      </c>
      <c r="F87" s="231">
        <v>6.7</v>
      </c>
    </row>
    <row r="88" spans="2:6">
      <c r="B88" s="236" t="s">
        <v>117</v>
      </c>
      <c r="C88" s="239">
        <v>48</v>
      </c>
      <c r="D88" s="231">
        <v>11.9</v>
      </c>
      <c r="E88" s="239">
        <v>10</v>
      </c>
      <c r="F88" s="231">
        <v>2.5</v>
      </c>
    </row>
    <row r="89" spans="2:6">
      <c r="B89" s="236" t="s">
        <v>118</v>
      </c>
      <c r="C89" s="239">
        <v>412</v>
      </c>
      <c r="D89" s="231">
        <v>12.1</v>
      </c>
      <c r="E89" s="239">
        <v>219</v>
      </c>
      <c r="F89" s="231">
        <v>6.4</v>
      </c>
    </row>
    <row r="90" spans="2:6">
      <c r="B90" s="236" t="s">
        <v>119</v>
      </c>
      <c r="C90" s="239">
        <v>297</v>
      </c>
      <c r="D90" s="231">
        <v>11.3</v>
      </c>
      <c r="E90" s="239">
        <v>122</v>
      </c>
      <c r="F90" s="231">
        <v>4.5999999999999996</v>
      </c>
    </row>
    <row r="91" spans="2:6">
      <c r="B91" s="236" t="s">
        <v>120</v>
      </c>
      <c r="C91" s="239">
        <v>499</v>
      </c>
      <c r="D91" s="231">
        <v>13.2</v>
      </c>
      <c r="E91" s="239">
        <v>246</v>
      </c>
      <c r="F91" s="231">
        <v>6.5</v>
      </c>
    </row>
    <row r="92" spans="2:6">
      <c r="B92" s="236" t="s">
        <v>121</v>
      </c>
      <c r="C92" s="239">
        <v>1893</v>
      </c>
      <c r="D92" s="231">
        <v>10.199999999999999</v>
      </c>
      <c r="E92" s="239">
        <v>815</v>
      </c>
      <c r="F92" s="231">
        <v>4.4000000000000004</v>
      </c>
    </row>
    <row r="93" spans="2:6">
      <c r="B93" s="236" t="s">
        <v>122</v>
      </c>
      <c r="C93" s="239">
        <v>7821</v>
      </c>
      <c r="D93" s="231">
        <v>8.9</v>
      </c>
      <c r="E93" s="239">
        <v>4293</v>
      </c>
      <c r="F93" s="231">
        <v>4.9000000000000004</v>
      </c>
    </row>
    <row r="94" spans="2:6">
      <c r="B94" s="236" t="s">
        <v>123</v>
      </c>
      <c r="C94" s="239">
        <v>251</v>
      </c>
      <c r="D94" s="231">
        <v>15</v>
      </c>
      <c r="E94" s="239">
        <v>141</v>
      </c>
      <c r="F94" s="231">
        <v>8.4</v>
      </c>
    </row>
    <row r="95" spans="2:6" ht="15.75" thickBot="1">
      <c r="B95" s="230"/>
      <c r="C95" s="230"/>
      <c r="D95" s="230"/>
      <c r="E95" s="230"/>
      <c r="F95" s="230"/>
    </row>
    <row r="97" spans="2:2">
      <c r="B97" s="67" t="s">
        <v>158</v>
      </c>
    </row>
    <row r="99" spans="2:2">
      <c r="B99" s="2" t="s">
        <v>299</v>
      </c>
    </row>
  </sheetData>
  <mergeCells count="5">
    <mergeCell ref="B7:B8"/>
    <mergeCell ref="B3:F3"/>
    <mergeCell ref="B2:F2"/>
    <mergeCell ref="B4:F4"/>
    <mergeCell ref="B5:F5"/>
  </mergeCells>
  <phoneticPr fontId="0" type="noConversion"/>
  <printOptions horizontalCentered="1"/>
  <pageMargins left="0.75" right="0.75" top="0.5" bottom="0.5" header="0.25" footer="0.25"/>
  <pageSetup scale="12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07"/>
  <sheetViews>
    <sheetView workbookViewId="0">
      <selection activeCell="K29" sqref="K29"/>
    </sheetView>
  </sheetViews>
  <sheetFormatPr defaultRowHeight="12"/>
  <cols>
    <col min="1" max="1" width="3" customWidth="1"/>
    <col min="2" max="2" width="17.625" customWidth="1"/>
    <col min="3" max="3" width="11.375" customWidth="1"/>
    <col min="4" max="4" width="15.5" customWidth="1"/>
  </cols>
  <sheetData>
    <row r="2" spans="2:4" ht="15">
      <c r="B2" s="260" t="s">
        <v>217</v>
      </c>
      <c r="C2" s="260"/>
      <c r="D2" s="260"/>
    </row>
    <row r="3" spans="2:4" ht="15.75">
      <c r="B3" s="310" t="s">
        <v>231</v>
      </c>
      <c r="C3" s="310"/>
      <c r="D3" s="310"/>
    </row>
    <row r="4" spans="2:4" ht="15.75">
      <c r="B4" s="310" t="s">
        <v>232</v>
      </c>
      <c r="C4" s="310"/>
      <c r="D4" s="310"/>
    </row>
    <row r="5" spans="2:4" ht="15.75">
      <c r="B5" s="310" t="s">
        <v>298</v>
      </c>
      <c r="C5" s="310"/>
      <c r="D5" s="310"/>
    </row>
    <row r="6" spans="2:4" ht="12" customHeight="1">
      <c r="B6" s="199"/>
      <c r="C6" s="199"/>
      <c r="D6" s="199"/>
    </row>
    <row r="7" spans="2:4" ht="15">
      <c r="B7" s="257" t="s">
        <v>141</v>
      </c>
      <c r="C7" s="7" t="s">
        <v>124</v>
      </c>
      <c r="D7" s="8"/>
    </row>
    <row r="8" spans="2:4">
      <c r="B8" s="306"/>
      <c r="C8" s="257" t="s">
        <v>32</v>
      </c>
      <c r="D8" s="307" t="s">
        <v>187</v>
      </c>
    </row>
    <row r="9" spans="2:4">
      <c r="B9" s="306"/>
      <c r="C9" s="306"/>
      <c r="D9" s="308"/>
    </row>
    <row r="10" spans="2:4">
      <c r="B10" s="304"/>
      <c r="C10" s="258"/>
      <c r="D10" s="309"/>
    </row>
    <row r="11" spans="2:4" ht="15">
      <c r="B11" s="31"/>
      <c r="C11" s="31"/>
      <c r="D11" s="57"/>
    </row>
    <row r="12" spans="2:4" ht="12.75">
      <c r="B12" s="236" t="s">
        <v>34</v>
      </c>
      <c r="C12" s="239">
        <v>56374</v>
      </c>
      <c r="D12" s="241">
        <v>6.9</v>
      </c>
    </row>
    <row r="13" spans="2:4" ht="12.75" thickBot="1">
      <c r="B13" s="230"/>
      <c r="C13" s="240"/>
      <c r="D13" s="242"/>
    </row>
    <row r="14" spans="2:4" ht="12.75">
      <c r="B14" s="236" t="s">
        <v>41</v>
      </c>
      <c r="C14" s="239">
        <v>53</v>
      </c>
      <c r="D14" s="241">
        <v>5.7</v>
      </c>
    </row>
    <row r="15" spans="2:4" ht="12.75">
      <c r="B15" s="236" t="s">
        <v>42</v>
      </c>
      <c r="C15" s="239">
        <v>72</v>
      </c>
      <c r="D15" s="241">
        <v>9</v>
      </c>
    </row>
    <row r="16" spans="2:4" ht="12.75">
      <c r="B16" s="236" t="s">
        <v>43</v>
      </c>
      <c r="C16" s="239">
        <v>832</v>
      </c>
      <c r="D16" s="241">
        <v>8.9</v>
      </c>
    </row>
    <row r="17" spans="2:4" ht="12.75">
      <c r="B17" s="236" t="s">
        <v>44</v>
      </c>
      <c r="C17" s="239">
        <v>185</v>
      </c>
      <c r="D17" s="241">
        <v>7.7</v>
      </c>
    </row>
    <row r="18" spans="2:4" ht="12.75">
      <c r="B18" s="236" t="s">
        <v>45</v>
      </c>
      <c r="C18" s="239">
        <v>157</v>
      </c>
      <c r="D18" s="241">
        <v>7.9</v>
      </c>
    </row>
    <row r="19" spans="2:4" ht="12.75">
      <c r="B19" s="236" t="s">
        <v>46</v>
      </c>
      <c r="C19" s="239">
        <v>65</v>
      </c>
      <c r="D19" s="241">
        <v>5.0999999999999996</v>
      </c>
    </row>
    <row r="20" spans="2:4" ht="12.75">
      <c r="B20" s="236" t="s">
        <v>47</v>
      </c>
      <c r="C20" s="239">
        <v>33</v>
      </c>
      <c r="D20" s="241">
        <v>4.5999999999999996</v>
      </c>
    </row>
    <row r="21" spans="2:4" ht="12.75">
      <c r="B21" s="236" t="s">
        <v>48</v>
      </c>
      <c r="C21" s="239">
        <v>403</v>
      </c>
      <c r="D21" s="241">
        <v>8</v>
      </c>
    </row>
    <row r="22" spans="2:4" ht="12.75">
      <c r="B22" s="236" t="s">
        <v>49</v>
      </c>
      <c r="C22" s="239">
        <v>621</v>
      </c>
      <c r="D22" s="241">
        <v>7.2</v>
      </c>
    </row>
    <row r="23" spans="2:4" ht="12.75">
      <c r="B23" s="236" t="s">
        <v>50</v>
      </c>
      <c r="C23" s="239">
        <v>127</v>
      </c>
      <c r="D23" s="241">
        <v>8.4</v>
      </c>
    </row>
    <row r="24" spans="2:4" ht="12.75">
      <c r="B24" s="236" t="s">
        <v>51</v>
      </c>
      <c r="C24" s="239">
        <v>1225</v>
      </c>
      <c r="D24" s="241">
        <v>9.6999999999999993</v>
      </c>
    </row>
    <row r="25" spans="2:4" ht="12.75">
      <c r="B25" s="236" t="s">
        <v>52</v>
      </c>
      <c r="C25" s="239">
        <v>258</v>
      </c>
      <c r="D25" s="241">
        <v>7.3</v>
      </c>
    </row>
    <row r="26" spans="2:4" ht="12.75">
      <c r="B26" s="236" t="s">
        <v>53</v>
      </c>
      <c r="C26" s="239">
        <v>806</v>
      </c>
      <c r="D26" s="241">
        <v>7.4</v>
      </c>
    </row>
    <row r="27" spans="2:4" ht="12.75">
      <c r="B27" s="236" t="s">
        <v>54</v>
      </c>
      <c r="C27" s="239">
        <v>276</v>
      </c>
      <c r="D27" s="241">
        <v>6.4</v>
      </c>
    </row>
    <row r="28" spans="2:4" ht="12.75">
      <c r="B28" s="236" t="s">
        <v>55</v>
      </c>
      <c r="C28" s="239">
        <v>206</v>
      </c>
      <c r="D28" s="241">
        <v>9.1999999999999993</v>
      </c>
    </row>
    <row r="29" spans="2:4" ht="12.75">
      <c r="B29" s="236" t="s">
        <v>56</v>
      </c>
      <c r="C29" s="239">
        <v>152</v>
      </c>
      <c r="D29" s="241">
        <v>6.9</v>
      </c>
    </row>
    <row r="30" spans="2:4" ht="12.75">
      <c r="B30" s="236" t="s">
        <v>57</v>
      </c>
      <c r="C30" s="239">
        <v>201</v>
      </c>
      <c r="D30" s="241">
        <v>6.3</v>
      </c>
    </row>
    <row r="31" spans="2:4" ht="12.75">
      <c r="B31" s="236" t="s">
        <v>58</v>
      </c>
      <c r="C31" s="239">
        <v>207</v>
      </c>
      <c r="D31" s="241">
        <v>8.1</v>
      </c>
    </row>
    <row r="32" spans="2:4" ht="12.75">
      <c r="B32" s="236" t="s">
        <v>59</v>
      </c>
      <c r="C32" s="239">
        <v>486</v>
      </c>
      <c r="D32" s="241">
        <v>7.5</v>
      </c>
    </row>
    <row r="33" spans="2:4" ht="12.75">
      <c r="B33" s="236" t="s">
        <v>60</v>
      </c>
      <c r="C33" s="239">
        <v>82</v>
      </c>
      <c r="D33" s="241">
        <v>6.9</v>
      </c>
    </row>
    <row r="34" spans="2:4" ht="12.75">
      <c r="B34" s="236" t="s">
        <v>61</v>
      </c>
      <c r="C34" s="239">
        <v>209</v>
      </c>
      <c r="D34" s="241">
        <v>6.9</v>
      </c>
    </row>
    <row r="35" spans="2:4" ht="12.75">
      <c r="B35" s="236" t="s">
        <v>62</v>
      </c>
      <c r="C35" s="239">
        <v>156</v>
      </c>
      <c r="D35" s="241">
        <v>7.4</v>
      </c>
    </row>
    <row r="36" spans="2:4" ht="12.75">
      <c r="B36" s="236" t="s">
        <v>63</v>
      </c>
      <c r="C36" s="239">
        <v>672</v>
      </c>
      <c r="D36" s="241">
        <v>7.4</v>
      </c>
    </row>
    <row r="37" spans="2:4" ht="12.75">
      <c r="B37" s="236" t="s">
        <v>64</v>
      </c>
      <c r="C37" s="239">
        <v>260</v>
      </c>
      <c r="D37" s="241">
        <v>9.1999999999999993</v>
      </c>
    </row>
    <row r="38" spans="2:4" ht="12.75">
      <c r="B38" s="236" t="s">
        <v>65</v>
      </c>
      <c r="C38" s="239">
        <v>2102</v>
      </c>
      <c r="D38" s="241">
        <v>6.3</v>
      </c>
    </row>
    <row r="39" spans="2:4" ht="12.75">
      <c r="B39" s="236" t="s">
        <v>66</v>
      </c>
      <c r="C39" s="239">
        <v>174</v>
      </c>
      <c r="D39" s="241">
        <v>8.1</v>
      </c>
    </row>
    <row r="40" spans="2:4" ht="12.75">
      <c r="B40" s="236" t="s">
        <v>67</v>
      </c>
      <c r="C40" s="239">
        <v>63</v>
      </c>
      <c r="D40" s="241">
        <v>4.8</v>
      </c>
    </row>
    <row r="41" spans="2:4" ht="12.75">
      <c r="B41" s="236" t="s">
        <v>68</v>
      </c>
      <c r="C41" s="239">
        <v>664</v>
      </c>
      <c r="D41" s="241">
        <v>8.6</v>
      </c>
    </row>
    <row r="42" spans="2:4" ht="12.75">
      <c r="B42" s="236" t="s">
        <v>69</v>
      </c>
      <c r="C42" s="239">
        <v>235</v>
      </c>
      <c r="D42" s="241">
        <v>6.9</v>
      </c>
    </row>
    <row r="43" spans="2:4" ht="12.75">
      <c r="B43" s="236" t="s">
        <v>70</v>
      </c>
      <c r="C43" s="239">
        <v>315</v>
      </c>
      <c r="D43" s="241">
        <v>8.4</v>
      </c>
    </row>
    <row r="44" spans="2:4" ht="12.75">
      <c r="B44" s="236" t="s">
        <v>71</v>
      </c>
      <c r="C44" s="239">
        <v>178</v>
      </c>
      <c r="D44" s="241">
        <v>5.9</v>
      </c>
    </row>
    <row r="45" spans="2:4" ht="12.75">
      <c r="B45" s="236" t="s">
        <v>72</v>
      </c>
      <c r="C45" s="239">
        <v>190</v>
      </c>
      <c r="D45" s="241">
        <v>7.2</v>
      </c>
    </row>
    <row r="46" spans="2:4" ht="12.75">
      <c r="B46" s="236" t="s">
        <v>73</v>
      </c>
      <c r="C46" s="239">
        <v>1692</v>
      </c>
      <c r="D46" s="241">
        <v>6.9</v>
      </c>
    </row>
    <row r="47" spans="2:4" ht="12.75">
      <c r="B47" s="236" t="s">
        <v>74</v>
      </c>
      <c r="C47" s="239">
        <v>377</v>
      </c>
      <c r="D47" s="241">
        <v>7.2</v>
      </c>
    </row>
    <row r="48" spans="2:4" ht="12.75">
      <c r="B48" s="236" t="s">
        <v>75</v>
      </c>
      <c r="C48" s="239">
        <v>163</v>
      </c>
      <c r="D48" s="241">
        <v>7.5</v>
      </c>
    </row>
    <row r="49" spans="2:4" ht="12.75">
      <c r="B49" s="236" t="s">
        <v>76</v>
      </c>
      <c r="C49" s="239">
        <v>69</v>
      </c>
      <c r="D49" s="241">
        <v>7.2</v>
      </c>
    </row>
    <row r="50" spans="2:4" ht="12.75">
      <c r="B50" s="236" t="s">
        <v>77</v>
      </c>
      <c r="C50" s="239">
        <v>337</v>
      </c>
      <c r="D50" s="241">
        <v>5.6</v>
      </c>
    </row>
    <row r="51" spans="2:4" ht="12.75">
      <c r="B51" s="236" t="s">
        <v>78</v>
      </c>
      <c r="C51" s="239">
        <v>950</v>
      </c>
      <c r="D51" s="241">
        <v>7.3</v>
      </c>
    </row>
    <row r="52" spans="2:4" ht="12.75">
      <c r="B52" s="236" t="s">
        <v>79</v>
      </c>
      <c r="C52" s="239">
        <v>1567</v>
      </c>
      <c r="D52" s="241">
        <v>7.2</v>
      </c>
    </row>
    <row r="53" spans="2:4" ht="12.75">
      <c r="B53" s="236" t="s">
        <v>80</v>
      </c>
      <c r="C53" s="239">
        <v>115</v>
      </c>
      <c r="D53" s="241">
        <v>7.8</v>
      </c>
    </row>
    <row r="54" spans="2:4" ht="12.75">
      <c r="B54" s="236" t="s">
        <v>81</v>
      </c>
      <c r="C54" s="239">
        <v>4450</v>
      </c>
      <c r="D54" s="241">
        <v>8.5</v>
      </c>
    </row>
    <row r="55" spans="2:4" ht="12.75">
      <c r="B55" s="236" t="s">
        <v>82</v>
      </c>
      <c r="C55" s="239">
        <v>26</v>
      </c>
      <c r="D55" s="241">
        <v>14</v>
      </c>
    </row>
    <row r="56" spans="2:4" ht="12.75">
      <c r="B56" s="236" t="s">
        <v>83</v>
      </c>
      <c r="C56" s="239">
        <v>60</v>
      </c>
      <c r="D56" s="241">
        <v>5.8</v>
      </c>
    </row>
    <row r="57" spans="2:4" ht="12.75">
      <c r="B57" s="236" t="s">
        <v>84</v>
      </c>
      <c r="C57" s="239">
        <v>495</v>
      </c>
      <c r="D57" s="241">
        <v>6.7</v>
      </c>
    </row>
    <row r="58" spans="2:4" ht="12.75">
      <c r="B58" s="236" t="s">
        <v>85</v>
      </c>
      <c r="C58" s="239">
        <v>212</v>
      </c>
      <c r="D58" s="241">
        <v>11.2</v>
      </c>
    </row>
    <row r="59" spans="2:4" ht="12.75">
      <c r="B59" s="236" t="s">
        <v>86</v>
      </c>
      <c r="C59" s="239">
        <v>513</v>
      </c>
      <c r="D59" s="241">
        <v>6.3</v>
      </c>
    </row>
    <row r="60" spans="2:4" ht="12.75">
      <c r="B60" s="236" t="s">
        <v>87</v>
      </c>
      <c r="C60" s="239">
        <v>1079</v>
      </c>
      <c r="D60" s="241">
        <v>6.8</v>
      </c>
    </row>
    <row r="61" spans="2:4" ht="12.75">
      <c r="B61" s="236" t="s">
        <v>88</v>
      </c>
      <c r="C61" s="239">
        <v>31</v>
      </c>
      <c r="D61" s="241">
        <v>5.7</v>
      </c>
    </row>
    <row r="62" spans="2:4" ht="12.75">
      <c r="B62" s="236" t="s">
        <v>89</v>
      </c>
      <c r="C62" s="239">
        <v>144</v>
      </c>
      <c r="D62" s="241">
        <v>15.3</v>
      </c>
    </row>
    <row r="63" spans="2:4" ht="12.75">
      <c r="B63" s="236" t="s">
        <v>90</v>
      </c>
      <c r="C63" s="239">
        <v>4837</v>
      </c>
      <c r="D63" s="241">
        <v>6.7</v>
      </c>
    </row>
    <row r="64" spans="2:4" ht="12.75">
      <c r="B64" s="236" t="s">
        <v>91</v>
      </c>
      <c r="C64" s="239">
        <v>129</v>
      </c>
      <c r="D64" s="241">
        <v>6.1</v>
      </c>
    </row>
    <row r="65" spans="2:4" ht="12.75">
      <c r="B65" s="236" t="s">
        <v>92</v>
      </c>
      <c r="C65" s="239">
        <v>409</v>
      </c>
      <c r="D65" s="241">
        <v>7.2</v>
      </c>
    </row>
    <row r="66" spans="2:4" ht="12.75">
      <c r="B66" s="236" t="s">
        <v>93</v>
      </c>
      <c r="C66" s="239">
        <v>172</v>
      </c>
      <c r="D66" s="241">
        <v>7.1</v>
      </c>
    </row>
    <row r="67" spans="2:4" ht="12.75">
      <c r="B67" s="236" t="s">
        <v>94</v>
      </c>
      <c r="C67" s="239">
        <v>244</v>
      </c>
      <c r="D67" s="241">
        <v>6.6</v>
      </c>
    </row>
    <row r="68" spans="2:4" ht="12.75">
      <c r="B68" s="236" t="s">
        <v>95</v>
      </c>
      <c r="C68" s="239">
        <v>144</v>
      </c>
      <c r="D68" s="241">
        <v>7.3</v>
      </c>
    </row>
    <row r="69" spans="2:4" ht="12.75">
      <c r="B69" s="236" t="s">
        <v>96</v>
      </c>
      <c r="C69" s="239">
        <v>505</v>
      </c>
      <c r="D69" s="241">
        <v>7.3</v>
      </c>
    </row>
    <row r="70" spans="2:4" ht="12.75">
      <c r="B70" s="236" t="s">
        <v>97</v>
      </c>
      <c r="C70" s="239">
        <v>91</v>
      </c>
      <c r="D70" s="241">
        <v>7.4</v>
      </c>
    </row>
    <row r="71" spans="2:4" ht="12.75">
      <c r="B71" s="236" t="s">
        <v>98</v>
      </c>
      <c r="C71" s="239">
        <v>763</v>
      </c>
      <c r="D71" s="241">
        <v>6.1</v>
      </c>
    </row>
    <row r="72" spans="2:4" ht="12.75">
      <c r="B72" s="236" t="s">
        <v>99</v>
      </c>
      <c r="C72" s="239">
        <v>436</v>
      </c>
      <c r="D72" s="241">
        <v>8.3000000000000007</v>
      </c>
    </row>
    <row r="73" spans="2:4" ht="12.75">
      <c r="B73" s="236" t="s">
        <v>100</v>
      </c>
      <c r="C73" s="239">
        <v>42</v>
      </c>
      <c r="D73" s="241">
        <v>5.2</v>
      </c>
    </row>
    <row r="74" spans="2:4" ht="12.75">
      <c r="B74" s="236" t="s">
        <v>101</v>
      </c>
      <c r="C74" s="239">
        <v>1040</v>
      </c>
      <c r="D74" s="241">
        <v>7.4</v>
      </c>
    </row>
    <row r="75" spans="2:4" ht="12.75">
      <c r="B75" s="236" t="s">
        <v>102</v>
      </c>
      <c r="C75" s="239">
        <v>291</v>
      </c>
      <c r="D75" s="241">
        <v>7.3</v>
      </c>
    </row>
    <row r="76" spans="2:4" ht="12.75">
      <c r="B76" s="236" t="s">
        <v>103</v>
      </c>
      <c r="C76" s="239">
        <v>7035</v>
      </c>
      <c r="D76" s="241">
        <v>6.7</v>
      </c>
    </row>
    <row r="77" spans="2:4" ht="12.75">
      <c r="B77" s="236" t="s">
        <v>104</v>
      </c>
      <c r="C77" s="239">
        <v>182</v>
      </c>
      <c r="D77" s="241">
        <v>8.4</v>
      </c>
    </row>
    <row r="78" spans="2:4" ht="12.75">
      <c r="B78" s="236" t="s">
        <v>105</v>
      </c>
      <c r="C78" s="239">
        <v>119</v>
      </c>
      <c r="D78" s="241">
        <v>6.7</v>
      </c>
    </row>
    <row r="79" spans="2:4" ht="12.75">
      <c r="B79" s="236" t="s">
        <v>106</v>
      </c>
      <c r="C79" s="239">
        <v>21</v>
      </c>
      <c r="D79" s="241">
        <v>4</v>
      </c>
    </row>
    <row r="80" spans="2:4" ht="12.75">
      <c r="B80" s="236" t="s">
        <v>107</v>
      </c>
      <c r="C80" s="239">
        <v>136</v>
      </c>
      <c r="D80" s="241">
        <v>7.1</v>
      </c>
    </row>
    <row r="81" spans="2:4" ht="12.75">
      <c r="B81" s="236" t="s">
        <v>108</v>
      </c>
      <c r="C81" s="239">
        <v>40</v>
      </c>
      <c r="D81" s="241">
        <v>5.8</v>
      </c>
    </row>
    <row r="82" spans="2:4" ht="12.75">
      <c r="B82" s="236" t="s">
        <v>109</v>
      </c>
      <c r="C82" s="239">
        <v>180</v>
      </c>
      <c r="D82" s="241">
        <v>8.8000000000000007</v>
      </c>
    </row>
    <row r="83" spans="2:4" ht="12.75">
      <c r="B83" s="236" t="s">
        <v>110</v>
      </c>
      <c r="C83" s="239">
        <v>1731</v>
      </c>
      <c r="D83" s="241">
        <v>7.4</v>
      </c>
    </row>
    <row r="84" spans="2:4" ht="12.75">
      <c r="B84" s="236" t="s">
        <v>111</v>
      </c>
      <c r="C84" s="239">
        <v>58</v>
      </c>
      <c r="D84" s="241">
        <v>5.2</v>
      </c>
    </row>
    <row r="85" spans="2:4" ht="12.75">
      <c r="B85" s="236" t="s">
        <v>112</v>
      </c>
      <c r="C85" s="239">
        <v>125</v>
      </c>
      <c r="D85" s="241">
        <v>6</v>
      </c>
    </row>
    <row r="86" spans="2:4" ht="12.75">
      <c r="B86" s="236" t="s">
        <v>113</v>
      </c>
      <c r="C86" s="239">
        <v>963</v>
      </c>
      <c r="D86" s="241">
        <v>6.1</v>
      </c>
    </row>
    <row r="87" spans="2:4" ht="12.75">
      <c r="B87" s="236" t="s">
        <v>114</v>
      </c>
      <c r="C87" s="239">
        <v>891</v>
      </c>
      <c r="D87" s="241">
        <v>6.7</v>
      </c>
    </row>
    <row r="88" spans="2:4" ht="12.75">
      <c r="B88" s="236" t="s">
        <v>115</v>
      </c>
      <c r="C88" s="239">
        <v>414</v>
      </c>
      <c r="D88" s="241">
        <v>8.5</v>
      </c>
    </row>
    <row r="89" spans="2:4" ht="12.75">
      <c r="B89" s="236" t="s">
        <v>116</v>
      </c>
      <c r="C89" s="239">
        <v>210</v>
      </c>
      <c r="D89" s="241">
        <v>6.2</v>
      </c>
    </row>
    <row r="90" spans="2:4" ht="12.75">
      <c r="B90" s="236" t="s">
        <v>117</v>
      </c>
      <c r="C90" s="239">
        <v>48</v>
      </c>
      <c r="D90" s="241">
        <v>6.9</v>
      </c>
    </row>
    <row r="91" spans="2:4" ht="12.75">
      <c r="B91" s="236" t="s">
        <v>118</v>
      </c>
      <c r="C91" s="239">
        <v>412</v>
      </c>
      <c r="D91" s="241">
        <v>7.3</v>
      </c>
    </row>
    <row r="92" spans="2:4" ht="12.75">
      <c r="B92" s="236" t="s">
        <v>119</v>
      </c>
      <c r="C92" s="239">
        <v>297</v>
      </c>
      <c r="D92" s="241">
        <v>6.8</v>
      </c>
    </row>
    <row r="93" spans="2:4" ht="12.75">
      <c r="B93" s="236" t="s">
        <v>120</v>
      </c>
      <c r="C93" s="239">
        <v>499</v>
      </c>
      <c r="D93" s="241">
        <v>8.1999999999999993</v>
      </c>
    </row>
    <row r="94" spans="2:4" ht="12.75">
      <c r="B94" s="236" t="s">
        <v>121</v>
      </c>
      <c r="C94" s="239">
        <v>1893</v>
      </c>
      <c r="D94" s="241">
        <v>6</v>
      </c>
    </row>
    <row r="95" spans="2:4" ht="12.75">
      <c r="B95" s="236" t="s">
        <v>122</v>
      </c>
      <c r="C95" s="239">
        <v>7821</v>
      </c>
      <c r="D95" s="241">
        <v>5.5</v>
      </c>
    </row>
    <row r="96" spans="2:4" ht="12.75">
      <c r="B96" s="236" t="s">
        <v>123</v>
      </c>
      <c r="C96" s="239">
        <v>251</v>
      </c>
      <c r="D96" s="241">
        <v>9.3000000000000007</v>
      </c>
    </row>
    <row r="97" spans="2:5" ht="12.75" thickBot="1">
      <c r="B97" s="230"/>
      <c r="C97" s="240"/>
      <c r="D97" s="242"/>
    </row>
    <row r="99" spans="2:5" ht="15.75">
      <c r="B99" s="163" t="s">
        <v>198</v>
      </c>
      <c r="C99" s="2"/>
      <c r="D99" s="2"/>
      <c r="E99" s="2"/>
    </row>
    <row r="100" spans="2:5" ht="15">
      <c r="B100" s="2" t="s">
        <v>197</v>
      </c>
      <c r="C100" s="2"/>
      <c r="D100" s="2"/>
      <c r="E100" s="2"/>
    </row>
    <row r="101" spans="2:5" ht="15">
      <c r="B101" s="2"/>
      <c r="C101" s="2"/>
      <c r="D101" s="2"/>
      <c r="E101" s="2"/>
    </row>
    <row r="102" spans="2:5" ht="15.75">
      <c r="B102" s="163" t="s">
        <v>300</v>
      </c>
      <c r="C102" s="2"/>
      <c r="D102" s="2"/>
      <c r="E102" s="2"/>
    </row>
    <row r="103" spans="2:5" ht="15">
      <c r="B103" s="2" t="s">
        <v>196</v>
      </c>
      <c r="C103" s="2"/>
      <c r="D103" s="2"/>
      <c r="E103" s="2"/>
    </row>
    <row r="104" spans="2:5" ht="15">
      <c r="B104" s="2" t="s">
        <v>195</v>
      </c>
      <c r="C104" s="2"/>
      <c r="D104" s="2"/>
      <c r="E104" s="2"/>
    </row>
    <row r="105" spans="2:5" ht="15">
      <c r="B105" s="2"/>
      <c r="C105" s="2"/>
      <c r="D105" s="2"/>
      <c r="E105" s="2"/>
    </row>
    <row r="106" spans="2:5" ht="15">
      <c r="B106" s="2"/>
      <c r="C106" s="2"/>
      <c r="D106" s="2"/>
      <c r="E106" s="2"/>
    </row>
    <row r="107" spans="2:5" ht="15">
      <c r="B107" s="2"/>
      <c r="C107" s="2"/>
      <c r="D107" s="2"/>
      <c r="E107" s="2"/>
    </row>
  </sheetData>
  <mergeCells count="7">
    <mergeCell ref="B2:D2"/>
    <mergeCell ref="B7:B10"/>
    <mergeCell ref="C8:C10"/>
    <mergeCell ref="D8:D10"/>
    <mergeCell ref="B3:D3"/>
    <mergeCell ref="B4:D4"/>
    <mergeCell ref="B5:D5"/>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08"/>
  <sheetViews>
    <sheetView workbookViewId="0">
      <selection activeCell="I37" sqref="I37"/>
    </sheetView>
  </sheetViews>
  <sheetFormatPr defaultRowHeight="12"/>
  <cols>
    <col min="1" max="1" width="3.5" customWidth="1"/>
    <col min="2" max="2" width="17.625" customWidth="1"/>
    <col min="3" max="3" width="11.375" customWidth="1"/>
    <col min="4" max="4" width="15.5" customWidth="1"/>
  </cols>
  <sheetData>
    <row r="2" spans="2:4" ht="15">
      <c r="B2" s="260" t="s">
        <v>218</v>
      </c>
      <c r="C2" s="260"/>
      <c r="D2" s="260"/>
    </row>
    <row r="3" spans="2:4" ht="15.75">
      <c r="B3" s="256" t="s">
        <v>233</v>
      </c>
      <c r="C3" s="256"/>
      <c r="D3" s="256"/>
    </row>
    <row r="4" spans="2:4" ht="15" customHeight="1">
      <c r="B4" s="310" t="s">
        <v>232</v>
      </c>
      <c r="C4" s="310"/>
      <c r="D4" s="310"/>
    </row>
    <row r="5" spans="2:4" ht="15.75" customHeight="1">
      <c r="B5" s="310" t="s">
        <v>298</v>
      </c>
      <c r="C5" s="310"/>
      <c r="D5" s="310"/>
    </row>
    <row r="6" spans="2:4" ht="15.75" customHeight="1">
      <c r="B6" s="199"/>
      <c r="C6" s="199"/>
      <c r="D6" s="199"/>
    </row>
    <row r="7" spans="2:4" ht="15">
      <c r="B7" s="257" t="s">
        <v>141</v>
      </c>
      <c r="C7" s="7" t="s">
        <v>125</v>
      </c>
      <c r="D7" s="8"/>
    </row>
    <row r="8" spans="2:4" ht="15" customHeight="1">
      <c r="B8" s="306"/>
      <c r="C8" s="257" t="s">
        <v>32</v>
      </c>
      <c r="D8" s="311" t="s">
        <v>186</v>
      </c>
    </row>
    <row r="9" spans="2:4" ht="15" customHeight="1">
      <c r="B9" s="304"/>
      <c r="C9" s="258"/>
      <c r="D9" s="312"/>
    </row>
    <row r="10" spans="2:4" ht="15">
      <c r="B10" s="31"/>
      <c r="C10" s="31"/>
      <c r="D10" s="57"/>
    </row>
    <row r="11" spans="2:4" ht="12.75">
      <c r="B11" s="236" t="s">
        <v>34</v>
      </c>
      <c r="C11" s="239">
        <v>28186</v>
      </c>
      <c r="D11" s="241">
        <v>3.4</v>
      </c>
    </row>
    <row r="12" spans="2:4" ht="12.75" thickBot="1">
      <c r="B12" s="230"/>
      <c r="C12" s="240"/>
      <c r="D12" s="242"/>
    </row>
    <row r="13" spans="2:4" ht="12.75">
      <c r="B13" s="236" t="s">
        <v>41</v>
      </c>
      <c r="C13" s="239">
        <v>32</v>
      </c>
      <c r="D13" s="241">
        <v>3.4</v>
      </c>
    </row>
    <row r="14" spans="2:4" ht="12.75">
      <c r="B14" s="236" t="s">
        <v>42</v>
      </c>
      <c r="C14" s="239">
        <v>26</v>
      </c>
      <c r="D14" s="241">
        <v>3.2</v>
      </c>
    </row>
    <row r="15" spans="2:4" ht="12.75">
      <c r="B15" s="236" t="s">
        <v>43</v>
      </c>
      <c r="C15" s="239">
        <v>353</v>
      </c>
      <c r="D15" s="241">
        <v>3.8</v>
      </c>
    </row>
    <row r="16" spans="2:4" ht="12.75">
      <c r="B16" s="236" t="s">
        <v>44</v>
      </c>
      <c r="C16" s="239">
        <v>90</v>
      </c>
      <c r="D16" s="241">
        <v>3.7</v>
      </c>
    </row>
    <row r="17" spans="2:4" ht="12.75">
      <c r="B17" s="236" t="s">
        <v>45</v>
      </c>
      <c r="C17" s="239">
        <v>63</v>
      </c>
      <c r="D17" s="241">
        <v>3.2</v>
      </c>
    </row>
    <row r="18" spans="2:4" ht="12.75">
      <c r="B18" s="236" t="s">
        <v>46</v>
      </c>
      <c r="C18" s="239">
        <v>40</v>
      </c>
      <c r="D18" s="241">
        <v>3.1</v>
      </c>
    </row>
    <row r="19" spans="2:4" ht="12.75">
      <c r="B19" s="236" t="s">
        <v>47</v>
      </c>
      <c r="C19" s="239">
        <v>20</v>
      </c>
      <c r="D19" s="241">
        <v>2.8</v>
      </c>
    </row>
    <row r="20" spans="2:4" ht="12.75">
      <c r="B20" s="236" t="s">
        <v>48</v>
      </c>
      <c r="C20" s="239">
        <v>224</v>
      </c>
      <c r="D20" s="241">
        <v>4.5</v>
      </c>
    </row>
    <row r="21" spans="2:4" ht="12.75">
      <c r="B21" s="236" t="s">
        <v>49</v>
      </c>
      <c r="C21" s="239">
        <v>345</v>
      </c>
      <c r="D21" s="241">
        <v>4</v>
      </c>
    </row>
    <row r="22" spans="2:4" ht="12.75">
      <c r="B22" s="236" t="s">
        <v>50</v>
      </c>
      <c r="C22" s="239">
        <v>51</v>
      </c>
      <c r="D22" s="241">
        <v>3.4</v>
      </c>
    </row>
    <row r="23" spans="2:4" ht="12.75">
      <c r="B23" s="236" t="s">
        <v>51</v>
      </c>
      <c r="C23" s="239">
        <v>472</v>
      </c>
      <c r="D23" s="241">
        <v>3.7</v>
      </c>
    </row>
    <row r="24" spans="2:4" ht="12.75">
      <c r="B24" s="236" t="s">
        <v>52</v>
      </c>
      <c r="C24" s="239">
        <v>165</v>
      </c>
      <c r="D24" s="241">
        <v>4.7</v>
      </c>
    </row>
    <row r="25" spans="2:4" ht="12.75">
      <c r="B25" s="236" t="s">
        <v>53</v>
      </c>
      <c r="C25" s="239">
        <v>475</v>
      </c>
      <c r="D25" s="241">
        <v>4.4000000000000004</v>
      </c>
    </row>
    <row r="26" spans="2:4" ht="12.75">
      <c r="B26" s="236" t="s">
        <v>54</v>
      </c>
      <c r="C26" s="239">
        <v>159</v>
      </c>
      <c r="D26" s="241">
        <v>3.7</v>
      </c>
    </row>
    <row r="27" spans="2:4" ht="12.75">
      <c r="B27" s="236" t="s">
        <v>55</v>
      </c>
      <c r="C27" s="239">
        <v>113</v>
      </c>
      <c r="D27" s="241">
        <v>5.0999999999999996</v>
      </c>
    </row>
    <row r="28" spans="2:4" ht="12.75">
      <c r="B28" s="236" t="s">
        <v>56</v>
      </c>
      <c r="C28" s="239">
        <v>93</v>
      </c>
      <c r="D28" s="241">
        <v>4.2</v>
      </c>
    </row>
    <row r="29" spans="2:4" ht="12.75">
      <c r="B29" s="236" t="s">
        <v>57</v>
      </c>
      <c r="C29" s="239">
        <v>75</v>
      </c>
      <c r="D29" s="241">
        <v>2.4</v>
      </c>
    </row>
    <row r="30" spans="2:4" ht="12.75">
      <c r="B30" s="236" t="s">
        <v>58</v>
      </c>
      <c r="C30" s="239">
        <v>122</v>
      </c>
      <c r="D30" s="241">
        <v>4.7</v>
      </c>
    </row>
    <row r="31" spans="2:4" ht="12.75">
      <c r="B31" s="236" t="s">
        <v>59</v>
      </c>
      <c r="C31" s="239">
        <v>215</v>
      </c>
      <c r="D31" s="241">
        <v>3.3</v>
      </c>
    </row>
    <row r="32" spans="2:4" ht="12.75">
      <c r="B32" s="236" t="s">
        <v>60</v>
      </c>
      <c r="C32" s="239">
        <v>61</v>
      </c>
      <c r="D32" s="241">
        <v>5.0999999999999996</v>
      </c>
    </row>
    <row r="33" spans="2:4" ht="12.75">
      <c r="B33" s="236" t="s">
        <v>61</v>
      </c>
      <c r="C33" s="239">
        <v>96</v>
      </c>
      <c r="D33" s="241">
        <v>3.2</v>
      </c>
    </row>
    <row r="34" spans="2:4" ht="12.75">
      <c r="B34" s="236" t="s">
        <v>62</v>
      </c>
      <c r="C34" s="239">
        <v>106</v>
      </c>
      <c r="D34" s="241">
        <v>5</v>
      </c>
    </row>
    <row r="35" spans="2:4" ht="12.75">
      <c r="B35" s="236" t="s">
        <v>63</v>
      </c>
      <c r="C35" s="239">
        <v>393</v>
      </c>
      <c r="D35" s="241">
        <v>4.3</v>
      </c>
    </row>
    <row r="36" spans="2:4" ht="12.75">
      <c r="B36" s="236" t="s">
        <v>64</v>
      </c>
      <c r="C36" s="239">
        <v>96</v>
      </c>
      <c r="D36" s="241">
        <v>3.4</v>
      </c>
    </row>
    <row r="37" spans="2:4" ht="12.75">
      <c r="B37" s="236" t="s">
        <v>65</v>
      </c>
      <c r="C37" s="239">
        <v>1262</v>
      </c>
      <c r="D37" s="241">
        <v>3.8</v>
      </c>
    </row>
    <row r="38" spans="2:4" ht="12.75">
      <c r="B38" s="236" t="s">
        <v>66</v>
      </c>
      <c r="C38" s="239">
        <v>78</v>
      </c>
      <c r="D38" s="241">
        <v>3.6</v>
      </c>
    </row>
    <row r="39" spans="2:4" ht="12.75">
      <c r="B39" s="236" t="s">
        <v>67</v>
      </c>
      <c r="C39" s="239">
        <v>40</v>
      </c>
      <c r="D39" s="241">
        <v>3</v>
      </c>
    </row>
    <row r="40" spans="2:4" ht="12.75">
      <c r="B40" s="236" t="s">
        <v>68</v>
      </c>
      <c r="C40" s="239">
        <v>301</v>
      </c>
      <c r="D40" s="241">
        <v>3.9</v>
      </c>
    </row>
    <row r="41" spans="2:4" ht="12.75">
      <c r="B41" s="236" t="s">
        <v>69</v>
      </c>
      <c r="C41" s="239">
        <v>117</v>
      </c>
      <c r="D41" s="241">
        <v>3.4</v>
      </c>
    </row>
    <row r="42" spans="2:4" ht="12.75">
      <c r="B42" s="236" t="s">
        <v>70</v>
      </c>
      <c r="C42" s="239">
        <v>187</v>
      </c>
      <c r="D42" s="241">
        <v>5</v>
      </c>
    </row>
    <row r="43" spans="2:4" ht="12.75">
      <c r="B43" s="236" t="s">
        <v>71</v>
      </c>
      <c r="C43" s="239">
        <v>62</v>
      </c>
      <c r="D43" s="241">
        <v>2.1</v>
      </c>
    </row>
    <row r="44" spans="2:4" ht="12.75">
      <c r="B44" s="236" t="s">
        <v>72</v>
      </c>
      <c r="C44" s="239">
        <v>77</v>
      </c>
      <c r="D44" s="241">
        <v>2.9</v>
      </c>
    </row>
    <row r="45" spans="2:4" ht="12.75">
      <c r="B45" s="236" t="s">
        <v>73</v>
      </c>
      <c r="C45" s="239">
        <v>759</v>
      </c>
      <c r="D45" s="241">
        <v>3.1</v>
      </c>
    </row>
    <row r="46" spans="2:4" ht="12.75">
      <c r="B46" s="236" t="s">
        <v>74</v>
      </c>
      <c r="C46" s="239">
        <v>165</v>
      </c>
      <c r="D46" s="241">
        <v>3.1</v>
      </c>
    </row>
    <row r="47" spans="2:4" ht="12.75">
      <c r="B47" s="236" t="s">
        <v>75</v>
      </c>
      <c r="C47" s="239">
        <v>81</v>
      </c>
      <c r="D47" s="241">
        <v>3.7</v>
      </c>
    </row>
    <row r="48" spans="2:4" ht="12.75">
      <c r="B48" s="236" t="s">
        <v>76</v>
      </c>
      <c r="C48" s="239">
        <v>39</v>
      </c>
      <c r="D48" s="241">
        <v>4.0999999999999996</v>
      </c>
    </row>
    <row r="49" spans="2:4" ht="12.75">
      <c r="B49" s="236" t="s">
        <v>77</v>
      </c>
      <c r="C49" s="239">
        <v>155</v>
      </c>
      <c r="D49" s="241">
        <v>2.6</v>
      </c>
    </row>
    <row r="50" spans="2:4" ht="12.75">
      <c r="B50" s="236" t="s">
        <v>78</v>
      </c>
      <c r="C50" s="239">
        <v>584</v>
      </c>
      <c r="D50" s="241">
        <v>4.5</v>
      </c>
    </row>
    <row r="51" spans="2:4" ht="12.75">
      <c r="B51" s="236" t="s">
        <v>79</v>
      </c>
      <c r="C51" s="239">
        <v>377</v>
      </c>
      <c r="D51" s="241">
        <v>1.7</v>
      </c>
    </row>
    <row r="52" spans="2:4" ht="12.75">
      <c r="B52" s="236" t="s">
        <v>80</v>
      </c>
      <c r="C52" s="239">
        <v>65</v>
      </c>
      <c r="D52" s="241">
        <v>4.4000000000000004</v>
      </c>
    </row>
    <row r="53" spans="2:4" ht="12.75">
      <c r="B53" s="236" t="s">
        <v>81</v>
      </c>
      <c r="C53" s="239">
        <v>1945</v>
      </c>
      <c r="D53" s="241">
        <v>3.7</v>
      </c>
    </row>
    <row r="54" spans="2:4" ht="12.75">
      <c r="B54" s="236" t="s">
        <v>82</v>
      </c>
      <c r="C54" s="239">
        <v>10</v>
      </c>
      <c r="D54" s="241">
        <v>5.4</v>
      </c>
    </row>
    <row r="55" spans="2:4" ht="12.75">
      <c r="B55" s="236" t="s">
        <v>83</v>
      </c>
      <c r="C55" s="239">
        <v>23</v>
      </c>
      <c r="D55" s="241">
        <v>2.2000000000000002</v>
      </c>
    </row>
    <row r="56" spans="2:4" ht="12.75">
      <c r="B56" s="236" t="s">
        <v>84</v>
      </c>
      <c r="C56" s="239">
        <v>265</v>
      </c>
      <c r="D56" s="241">
        <v>3.6</v>
      </c>
    </row>
    <row r="57" spans="2:4" ht="12.75">
      <c r="B57" s="236" t="s">
        <v>85</v>
      </c>
      <c r="C57" s="239">
        <v>43</v>
      </c>
      <c r="D57" s="241">
        <v>2.2999999999999998</v>
      </c>
    </row>
    <row r="58" spans="2:4" ht="12.75">
      <c r="B58" s="236" t="s">
        <v>86</v>
      </c>
      <c r="C58" s="239">
        <v>388</v>
      </c>
      <c r="D58" s="241">
        <v>4.8</v>
      </c>
    </row>
    <row r="59" spans="2:4" ht="12.75">
      <c r="B59" s="236" t="s">
        <v>87</v>
      </c>
      <c r="C59" s="239">
        <v>587</v>
      </c>
      <c r="D59" s="241">
        <v>3.7</v>
      </c>
    </row>
    <row r="60" spans="2:4" ht="12.75">
      <c r="B60" s="236" t="s">
        <v>88</v>
      </c>
      <c r="C60" s="239">
        <v>19</v>
      </c>
      <c r="D60" s="241">
        <v>3.5</v>
      </c>
    </row>
    <row r="61" spans="2:4" ht="12.75">
      <c r="B61" s="236" t="s">
        <v>89</v>
      </c>
      <c r="C61" s="239">
        <v>31</v>
      </c>
      <c r="D61" s="241">
        <v>3.3</v>
      </c>
    </row>
    <row r="62" spans="2:4" ht="12.75">
      <c r="B62" s="236" t="s">
        <v>90</v>
      </c>
      <c r="C62" s="239">
        <v>2337</v>
      </c>
      <c r="D62" s="241">
        <v>3.2</v>
      </c>
    </row>
    <row r="63" spans="2:4" ht="12.75">
      <c r="B63" s="236" t="s">
        <v>91</v>
      </c>
      <c r="C63" s="239">
        <v>56</v>
      </c>
      <c r="D63" s="241">
        <v>2.7</v>
      </c>
    </row>
    <row r="64" spans="2:4" ht="12.75">
      <c r="B64" s="236" t="s">
        <v>92</v>
      </c>
      <c r="C64" s="239">
        <v>200</v>
      </c>
      <c r="D64" s="241">
        <v>3.5</v>
      </c>
    </row>
    <row r="65" spans="2:4" ht="12.75">
      <c r="B65" s="236" t="s">
        <v>93</v>
      </c>
      <c r="C65" s="239">
        <v>98</v>
      </c>
      <c r="D65" s="241">
        <v>4</v>
      </c>
    </row>
    <row r="66" spans="2:4" ht="12.75">
      <c r="B66" s="236" t="s">
        <v>94</v>
      </c>
      <c r="C66" s="239">
        <v>149</v>
      </c>
      <c r="D66" s="241">
        <v>4</v>
      </c>
    </row>
    <row r="67" spans="2:4" ht="12.75">
      <c r="B67" s="236" t="s">
        <v>95</v>
      </c>
      <c r="C67" s="239">
        <v>71</v>
      </c>
      <c r="D67" s="241">
        <v>3.6</v>
      </c>
    </row>
    <row r="68" spans="2:4" ht="12.75">
      <c r="B68" s="236" t="s">
        <v>96</v>
      </c>
      <c r="C68" s="239">
        <v>260</v>
      </c>
      <c r="D68" s="241">
        <v>3.8</v>
      </c>
    </row>
    <row r="69" spans="2:4" ht="12.75">
      <c r="B69" s="236" t="s">
        <v>97</v>
      </c>
      <c r="C69" s="239">
        <v>63</v>
      </c>
      <c r="D69" s="241">
        <v>5.0999999999999996</v>
      </c>
    </row>
    <row r="70" spans="2:4" ht="12.75">
      <c r="B70" s="236" t="s">
        <v>98</v>
      </c>
      <c r="C70" s="239">
        <v>503</v>
      </c>
      <c r="D70" s="241">
        <v>4</v>
      </c>
    </row>
    <row r="71" spans="2:4" ht="12.75">
      <c r="B71" s="236" t="s">
        <v>99</v>
      </c>
      <c r="C71" s="239">
        <v>263</v>
      </c>
      <c r="D71" s="241">
        <v>5</v>
      </c>
    </row>
    <row r="72" spans="2:4" ht="12.75">
      <c r="B72" s="236" t="s">
        <v>100</v>
      </c>
      <c r="C72" s="239">
        <v>31</v>
      </c>
      <c r="D72" s="241">
        <v>3.8</v>
      </c>
    </row>
    <row r="73" spans="2:4" ht="12.75">
      <c r="B73" s="236" t="s">
        <v>101</v>
      </c>
      <c r="C73" s="239">
        <v>555</v>
      </c>
      <c r="D73" s="241">
        <v>3.9</v>
      </c>
    </row>
    <row r="74" spans="2:4" ht="12.75">
      <c r="B74" s="236" t="s">
        <v>102</v>
      </c>
      <c r="C74" s="239">
        <v>186</v>
      </c>
      <c r="D74" s="241">
        <v>4.7</v>
      </c>
    </row>
    <row r="75" spans="2:4" ht="12.75">
      <c r="B75" s="236" t="s">
        <v>103</v>
      </c>
      <c r="C75" s="239">
        <v>3242</v>
      </c>
      <c r="D75" s="241">
        <v>3.1</v>
      </c>
    </row>
    <row r="76" spans="2:4" ht="12.75">
      <c r="B76" s="236" t="s">
        <v>104</v>
      </c>
      <c r="C76" s="239">
        <v>111</v>
      </c>
      <c r="D76" s="241">
        <v>5.0999999999999996</v>
      </c>
    </row>
    <row r="77" spans="2:4" ht="12.75">
      <c r="B77" s="236" t="s">
        <v>105</v>
      </c>
      <c r="C77" s="239">
        <v>74</v>
      </c>
      <c r="D77" s="241">
        <v>4.2</v>
      </c>
    </row>
    <row r="78" spans="2:4" ht="12.75">
      <c r="B78" s="236" t="s">
        <v>106</v>
      </c>
      <c r="C78" s="239">
        <v>14</v>
      </c>
      <c r="D78" s="241">
        <v>2.7</v>
      </c>
    </row>
    <row r="79" spans="2:4" ht="12.75">
      <c r="B79" s="236" t="s">
        <v>107</v>
      </c>
      <c r="C79" s="239">
        <v>83</v>
      </c>
      <c r="D79" s="241">
        <v>4.3</v>
      </c>
    </row>
    <row r="80" spans="2:4" ht="12.75">
      <c r="B80" s="236" t="s">
        <v>108</v>
      </c>
      <c r="C80" s="239">
        <v>35</v>
      </c>
      <c r="D80" s="241">
        <v>5</v>
      </c>
    </row>
    <row r="81" spans="2:4" ht="12.75">
      <c r="B81" s="236" t="s">
        <v>109</v>
      </c>
      <c r="C81" s="239">
        <v>87</v>
      </c>
      <c r="D81" s="241">
        <v>4.3</v>
      </c>
    </row>
    <row r="82" spans="2:4" ht="12.75">
      <c r="B82" s="236" t="s">
        <v>110</v>
      </c>
      <c r="C82" s="239">
        <v>815</v>
      </c>
      <c r="D82" s="241">
        <v>3.5</v>
      </c>
    </row>
    <row r="83" spans="2:4" ht="12.75">
      <c r="B83" s="236" t="s">
        <v>111</v>
      </c>
      <c r="C83" s="239">
        <v>31</v>
      </c>
      <c r="D83" s="241">
        <v>2.8</v>
      </c>
    </row>
    <row r="84" spans="2:4" ht="12.75">
      <c r="B84" s="236" t="s">
        <v>112</v>
      </c>
      <c r="C84" s="239">
        <v>83</v>
      </c>
      <c r="D84" s="241">
        <v>4</v>
      </c>
    </row>
    <row r="85" spans="2:4" ht="12.75">
      <c r="B85" s="236" t="s">
        <v>113</v>
      </c>
      <c r="C85" s="239">
        <v>582</v>
      </c>
      <c r="D85" s="241">
        <v>3.7</v>
      </c>
    </row>
    <row r="86" spans="2:4" ht="12.75">
      <c r="B86" s="236" t="s">
        <v>114</v>
      </c>
      <c r="C86" s="239">
        <v>503</v>
      </c>
      <c r="D86" s="241">
        <v>3.8</v>
      </c>
    </row>
    <row r="87" spans="2:4" ht="12.75">
      <c r="B87" s="236" t="s">
        <v>115</v>
      </c>
      <c r="C87" s="239">
        <v>225</v>
      </c>
      <c r="D87" s="241">
        <v>4.5999999999999996</v>
      </c>
    </row>
    <row r="88" spans="2:4" ht="12.75">
      <c r="B88" s="236" t="s">
        <v>116</v>
      </c>
      <c r="C88" s="239">
        <v>138</v>
      </c>
      <c r="D88" s="241">
        <v>4.0999999999999996</v>
      </c>
    </row>
    <row r="89" spans="2:4" ht="12.75">
      <c r="B89" s="236" t="s">
        <v>117</v>
      </c>
      <c r="C89" s="239">
        <v>10</v>
      </c>
      <c r="D89" s="241">
        <v>1.4</v>
      </c>
    </row>
    <row r="90" spans="2:4" ht="12.75">
      <c r="B90" s="236" t="s">
        <v>118</v>
      </c>
      <c r="C90" s="239">
        <v>219</v>
      </c>
      <c r="D90" s="241">
        <v>3.9</v>
      </c>
    </row>
    <row r="91" spans="2:4" ht="12.75">
      <c r="B91" s="236" t="s">
        <v>119</v>
      </c>
      <c r="C91" s="239">
        <v>122</v>
      </c>
      <c r="D91" s="241">
        <v>2.8</v>
      </c>
    </row>
    <row r="92" spans="2:4" ht="12.75">
      <c r="B92" s="236" t="s">
        <v>120</v>
      </c>
      <c r="C92" s="239">
        <v>246</v>
      </c>
      <c r="D92" s="241">
        <v>4</v>
      </c>
    </row>
    <row r="93" spans="2:4" ht="12.75">
      <c r="B93" s="236" t="s">
        <v>121</v>
      </c>
      <c r="C93" s="239">
        <v>815</v>
      </c>
      <c r="D93" s="241">
        <v>2.6</v>
      </c>
    </row>
    <row r="94" spans="2:4" ht="12.75">
      <c r="B94" s="236" t="s">
        <v>122</v>
      </c>
      <c r="C94" s="239">
        <v>4293</v>
      </c>
      <c r="D94" s="241">
        <v>3</v>
      </c>
    </row>
    <row r="95" spans="2:4" ht="12.75">
      <c r="B95" s="236" t="s">
        <v>123</v>
      </c>
      <c r="C95" s="239">
        <v>141</v>
      </c>
      <c r="D95" s="241">
        <v>5.2</v>
      </c>
    </row>
    <row r="98" spans="2:5" ht="15.75">
      <c r="B98" s="163" t="s">
        <v>199</v>
      </c>
      <c r="C98" s="2"/>
      <c r="D98" s="2"/>
      <c r="E98" s="2"/>
    </row>
    <row r="99" spans="2:5" ht="15">
      <c r="B99" s="2" t="s">
        <v>200</v>
      </c>
      <c r="C99" s="2"/>
      <c r="D99" s="2"/>
      <c r="E99" s="2"/>
    </row>
    <row r="100" spans="2:5" ht="15">
      <c r="B100" s="2"/>
      <c r="C100" s="2"/>
      <c r="D100" s="2"/>
      <c r="E100" s="2"/>
    </row>
    <row r="101" spans="2:5" ht="15.75">
      <c r="B101" s="163" t="s">
        <v>201</v>
      </c>
      <c r="C101" s="2"/>
      <c r="D101" s="2"/>
      <c r="E101" s="2"/>
    </row>
    <row r="102" spans="2:5" ht="15">
      <c r="B102" s="2" t="s">
        <v>196</v>
      </c>
      <c r="C102" s="2"/>
      <c r="D102" s="2"/>
      <c r="E102" s="2"/>
    </row>
    <row r="103" spans="2:5" ht="15">
      <c r="B103" s="2" t="s">
        <v>195</v>
      </c>
      <c r="C103" s="2"/>
      <c r="D103" s="2"/>
      <c r="E103" s="2"/>
    </row>
    <row r="104" spans="2:5" ht="15">
      <c r="B104" s="2"/>
      <c r="C104" s="2"/>
      <c r="D104" s="2"/>
      <c r="E104" s="2"/>
    </row>
    <row r="105" spans="2:5" ht="15">
      <c r="B105" s="2"/>
      <c r="C105" s="2"/>
      <c r="D105" s="2"/>
      <c r="E105" s="2"/>
    </row>
    <row r="106" spans="2:5" ht="15">
      <c r="B106" s="2"/>
      <c r="C106" s="2"/>
      <c r="D106" s="2"/>
      <c r="E106" s="2"/>
    </row>
    <row r="107" spans="2:5" ht="15">
      <c r="B107" s="2"/>
      <c r="C107" s="2"/>
      <c r="D107" s="2"/>
      <c r="E107" s="2"/>
    </row>
    <row r="108" spans="2:5" ht="15">
      <c r="B108" s="2"/>
      <c r="C108" s="2"/>
      <c r="D108" s="2"/>
      <c r="E108" s="2"/>
    </row>
  </sheetData>
  <mergeCells count="7">
    <mergeCell ref="B7:B9"/>
    <mergeCell ref="C8:C9"/>
    <mergeCell ref="D8:D9"/>
    <mergeCell ref="B2:D2"/>
    <mergeCell ref="B4:D4"/>
    <mergeCell ref="B5:D5"/>
    <mergeCell ref="B3:D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9"/>
  <sheetViews>
    <sheetView workbookViewId="0">
      <selection activeCell="D32" sqref="D32"/>
    </sheetView>
  </sheetViews>
  <sheetFormatPr defaultRowHeight="15"/>
  <cols>
    <col min="1" max="1" width="14.625" style="2" customWidth="1"/>
    <col min="2" max="2" width="12.75" style="2" customWidth="1"/>
    <col min="3" max="3" width="10.75" style="2" customWidth="1"/>
    <col min="4" max="4" width="12.375" style="2" bestFit="1" customWidth="1"/>
    <col min="5" max="5" width="14" style="2" customWidth="1"/>
    <col min="6" max="6" width="9.625" style="2" bestFit="1" customWidth="1"/>
    <col min="7" max="7" width="9" style="2"/>
    <col min="8" max="8" width="13" style="2" customWidth="1"/>
    <col min="9" max="9" width="14.25" style="2" customWidth="1"/>
    <col min="10" max="16384" width="9" style="2"/>
  </cols>
  <sheetData>
    <row r="1" spans="1:8" ht="15.75">
      <c r="A1" s="1"/>
    </row>
    <row r="2" spans="1:8" ht="15.75">
      <c r="A2" s="6" t="s">
        <v>129</v>
      </c>
      <c r="B2" s="4"/>
      <c r="C2" s="4"/>
      <c r="D2" s="4"/>
    </row>
    <row r="3" spans="1:8" ht="15.75">
      <c r="A3" s="6" t="s">
        <v>3</v>
      </c>
      <c r="B3" s="4"/>
      <c r="C3" s="4"/>
      <c r="D3" s="4"/>
      <c r="F3" s="75"/>
      <c r="G3" s="75"/>
      <c r="H3" s="75"/>
    </row>
    <row r="4" spans="1:8" ht="15.75">
      <c r="A4" s="256">
        <v>2018</v>
      </c>
      <c r="B4" s="256"/>
      <c r="C4" s="256"/>
      <c r="D4" s="256"/>
      <c r="F4" s="75"/>
      <c r="G4" s="75"/>
      <c r="H4" s="75"/>
    </row>
    <row r="5" spans="1:8">
      <c r="F5" s="75"/>
      <c r="G5" s="75"/>
      <c r="H5" s="75"/>
    </row>
    <row r="6" spans="1:8">
      <c r="A6" s="257" t="s">
        <v>4</v>
      </c>
      <c r="B6" s="253">
        <v>2018</v>
      </c>
      <c r="C6" s="254"/>
      <c r="D6" s="255"/>
      <c r="F6" s="75"/>
      <c r="G6" s="75"/>
      <c r="H6" s="75"/>
    </row>
    <row r="7" spans="1:8">
      <c r="A7" s="258"/>
      <c r="B7" s="55" t="s">
        <v>5</v>
      </c>
      <c r="C7" s="55" t="s">
        <v>6</v>
      </c>
      <c r="D7" s="55" t="s">
        <v>7</v>
      </c>
      <c r="F7" s="171"/>
      <c r="G7" s="171"/>
      <c r="H7" s="75"/>
    </row>
    <row r="8" spans="1:8">
      <c r="A8" s="31"/>
      <c r="B8" s="45"/>
      <c r="C8" s="45"/>
      <c r="D8" s="45"/>
      <c r="F8" s="75"/>
      <c r="G8" s="75"/>
      <c r="H8" s="75"/>
    </row>
    <row r="9" spans="1:8">
      <c r="A9" s="62" t="s">
        <v>8</v>
      </c>
      <c r="B9" s="26">
        <v>653747</v>
      </c>
      <c r="C9" s="26">
        <v>333720</v>
      </c>
      <c r="D9" s="26">
        <v>320027</v>
      </c>
      <c r="F9" s="75"/>
      <c r="G9" s="75"/>
      <c r="H9" s="75"/>
    </row>
    <row r="10" spans="1:8">
      <c r="A10" s="62" t="s">
        <v>9</v>
      </c>
      <c r="B10" s="26">
        <v>694627</v>
      </c>
      <c r="C10" s="26">
        <v>354949</v>
      </c>
      <c r="D10" s="26">
        <v>339678</v>
      </c>
      <c r="F10" s="75"/>
      <c r="G10" s="75"/>
      <c r="H10" s="75"/>
    </row>
    <row r="11" spans="1:8">
      <c r="A11" s="62" t="s">
        <v>10</v>
      </c>
      <c r="B11" s="26">
        <v>1296651</v>
      </c>
      <c r="C11" s="26">
        <v>660234</v>
      </c>
      <c r="D11" s="26">
        <v>636417</v>
      </c>
      <c r="F11" s="75"/>
      <c r="G11" s="75"/>
      <c r="H11" s="75"/>
    </row>
    <row r="12" spans="1:8">
      <c r="A12" s="62" t="s">
        <v>11</v>
      </c>
      <c r="B12" s="26">
        <v>1163189</v>
      </c>
      <c r="C12" s="26">
        <v>577666</v>
      </c>
      <c r="D12" s="26">
        <v>585523</v>
      </c>
      <c r="F12" s="76"/>
      <c r="G12" s="76"/>
      <c r="H12" s="76"/>
    </row>
    <row r="13" spans="1:8">
      <c r="A13" s="62" t="s">
        <v>12</v>
      </c>
      <c r="B13" s="26">
        <v>4409468</v>
      </c>
      <c r="C13" s="26">
        <v>2086022</v>
      </c>
      <c r="D13" s="26">
        <v>2323446</v>
      </c>
    </row>
    <row r="14" spans="1:8">
      <c r="A14" s="62"/>
      <c r="B14" s="63"/>
      <c r="C14" s="63"/>
      <c r="D14" s="63"/>
    </row>
    <row r="15" spans="1:8">
      <c r="A15" s="56" t="s">
        <v>13</v>
      </c>
      <c r="B15" s="48">
        <v>9995915</v>
      </c>
      <c r="C15" s="48">
        <v>4922143</v>
      </c>
      <c r="D15" s="48">
        <v>5073772</v>
      </c>
    </row>
    <row r="16" spans="1:8">
      <c r="A16" s="142"/>
      <c r="B16" s="25"/>
      <c r="C16" s="25"/>
      <c r="D16" s="25"/>
    </row>
    <row r="17" spans="1:4">
      <c r="A17" s="164" t="s">
        <v>184</v>
      </c>
      <c r="B17" s="25" t="s">
        <v>185</v>
      </c>
      <c r="C17" s="25"/>
      <c r="D17" s="25"/>
    </row>
    <row r="19" spans="1:4">
      <c r="A19" s="2" t="s">
        <v>14</v>
      </c>
      <c r="B19" s="2" t="s">
        <v>167</v>
      </c>
    </row>
  </sheetData>
  <mergeCells count="3">
    <mergeCell ref="B6:D6"/>
    <mergeCell ref="A4:D4"/>
    <mergeCell ref="A6:A7"/>
  </mergeCells>
  <phoneticPr fontId="0" type="noConversion"/>
  <printOptions horizontalCentered="1"/>
  <pageMargins left="0" right="0" top="1" bottom="1" header="0.5" footer="0.5"/>
  <pageSetup scale="80" orientation="landscape"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60"/>
  <sheetViews>
    <sheetView topLeftCell="A27" workbookViewId="0">
      <selection activeCell="I59" sqref="I59"/>
    </sheetView>
  </sheetViews>
  <sheetFormatPr defaultRowHeight="12"/>
  <cols>
    <col min="3" max="3" width="13.75" bestFit="1" customWidth="1"/>
  </cols>
  <sheetData>
    <row r="2" spans="2:6" ht="15">
      <c r="B2" s="260" t="s">
        <v>15</v>
      </c>
      <c r="C2" s="260"/>
      <c r="D2" s="260"/>
      <c r="E2" s="260"/>
      <c r="F2" s="260"/>
    </row>
    <row r="3" spans="2:6" ht="15.75">
      <c r="B3" s="259" t="s">
        <v>16</v>
      </c>
      <c r="C3" s="259"/>
      <c r="D3" s="259"/>
      <c r="E3" s="259"/>
      <c r="F3" s="259"/>
    </row>
    <row r="4" spans="2:6" ht="15.75">
      <c r="B4" s="259" t="s">
        <v>190</v>
      </c>
      <c r="C4" s="259"/>
      <c r="D4" s="259"/>
      <c r="E4" s="259"/>
      <c r="F4" s="259"/>
    </row>
    <row r="5" spans="2:6" ht="15.75">
      <c r="B5" s="259" t="s">
        <v>273</v>
      </c>
      <c r="C5" s="259"/>
      <c r="D5" s="259"/>
      <c r="E5" s="259"/>
      <c r="F5" s="259"/>
    </row>
    <row r="6" spans="2:6" ht="15.75">
      <c r="B6" s="128"/>
    </row>
    <row r="7" spans="2:6" ht="15">
      <c r="B7" s="261" t="s">
        <v>26</v>
      </c>
      <c r="C7" s="263" t="s">
        <v>31</v>
      </c>
      <c r="D7" s="264"/>
      <c r="E7" s="263" t="s">
        <v>34</v>
      </c>
      <c r="F7" s="264"/>
    </row>
    <row r="8" spans="2:6" ht="15">
      <c r="B8" s="262"/>
      <c r="C8" s="143" t="s">
        <v>32</v>
      </c>
      <c r="D8" s="143" t="s">
        <v>33</v>
      </c>
      <c r="E8" s="143" t="s">
        <v>32</v>
      </c>
      <c r="F8" s="143" t="s">
        <v>33</v>
      </c>
    </row>
    <row r="9" spans="2:6" ht="15">
      <c r="B9" s="144">
        <v>1900</v>
      </c>
      <c r="C9" s="145">
        <v>709000</v>
      </c>
      <c r="D9" s="146">
        <v>18.600000000000001</v>
      </c>
      <c r="E9" s="145">
        <v>23295</v>
      </c>
      <c r="F9" s="147">
        <v>19.2</v>
      </c>
    </row>
    <row r="10" spans="2:6" ht="15">
      <c r="B10" s="144">
        <v>1910</v>
      </c>
      <c r="C10" s="148">
        <v>948000</v>
      </c>
      <c r="D10" s="144">
        <v>20.5</v>
      </c>
      <c r="E10" s="148">
        <v>29039</v>
      </c>
      <c r="F10" s="147">
        <v>20.7</v>
      </c>
    </row>
    <row r="11" spans="2:6" ht="15">
      <c r="B11" s="144">
        <v>1920</v>
      </c>
      <c r="C11" s="148">
        <v>1274476</v>
      </c>
      <c r="D11" s="144">
        <v>23.9</v>
      </c>
      <c r="E11" s="148">
        <v>50805</v>
      </c>
      <c r="F11" s="147">
        <v>27.7</v>
      </c>
    </row>
    <row r="12" spans="2:6" ht="15">
      <c r="B12" s="144">
        <v>1930</v>
      </c>
      <c r="C12" s="148">
        <v>1126856</v>
      </c>
      <c r="D12" s="144">
        <v>18.3</v>
      </c>
      <c r="E12" s="148">
        <v>29482</v>
      </c>
      <c r="F12" s="147">
        <v>12.2</v>
      </c>
    </row>
    <row r="13" spans="2:6" ht="15">
      <c r="B13" s="144">
        <v>1940</v>
      </c>
      <c r="C13" s="148">
        <v>1595879</v>
      </c>
      <c r="D13" s="144">
        <v>24.2</v>
      </c>
      <c r="E13" s="148">
        <v>46342</v>
      </c>
      <c r="F13" s="147">
        <v>17.600000000000001</v>
      </c>
    </row>
    <row r="14" spans="2:6" ht="15">
      <c r="B14" s="144">
        <v>1950</v>
      </c>
      <c r="C14" s="148">
        <v>1667231</v>
      </c>
      <c r="D14" s="144">
        <v>22.1</v>
      </c>
      <c r="E14" s="148">
        <v>58180</v>
      </c>
      <c r="F14" s="147">
        <v>18.3</v>
      </c>
    </row>
    <row r="15" spans="2:6" ht="15">
      <c r="B15" s="144">
        <v>1960</v>
      </c>
      <c r="C15" s="148">
        <v>1523000</v>
      </c>
      <c r="D15" s="151">
        <v>17</v>
      </c>
      <c r="E15" s="148">
        <v>61090</v>
      </c>
      <c r="F15" s="147">
        <v>15.6</v>
      </c>
    </row>
    <row r="16" spans="2:6" ht="15">
      <c r="B16" s="144">
        <v>1970</v>
      </c>
      <c r="C16" s="148">
        <v>2158802</v>
      </c>
      <c r="D16" s="144">
        <v>21.2</v>
      </c>
      <c r="E16" s="148">
        <v>91933</v>
      </c>
      <c r="F16" s="147">
        <v>20.7</v>
      </c>
    </row>
    <row r="17" spans="2:6" ht="15">
      <c r="B17" s="144">
        <v>1980</v>
      </c>
      <c r="C17" s="148">
        <v>2390252</v>
      </c>
      <c r="D17" s="144">
        <v>21.2</v>
      </c>
      <c r="E17" s="148">
        <v>86898</v>
      </c>
      <c r="F17" s="147">
        <v>18.8</v>
      </c>
    </row>
    <row r="18" spans="2:6" ht="15">
      <c r="B18" s="144">
        <v>1990</v>
      </c>
      <c r="C18" s="148">
        <v>2443489</v>
      </c>
      <c r="D18" s="144">
        <v>19.600000000000001</v>
      </c>
      <c r="E18" s="148">
        <v>76099</v>
      </c>
      <c r="F18" s="147">
        <v>16.3</v>
      </c>
    </row>
    <row r="19" spans="2:6" ht="15">
      <c r="B19" s="144">
        <v>1991</v>
      </c>
      <c r="C19" s="148">
        <v>2371000</v>
      </c>
      <c r="D19" s="144">
        <v>18.8</v>
      </c>
      <c r="E19" s="148">
        <v>72747</v>
      </c>
      <c r="F19" s="147">
        <v>15.5</v>
      </c>
    </row>
    <row r="20" spans="2:6" ht="15">
      <c r="B20" s="144">
        <v>1992</v>
      </c>
      <c r="C20" s="148">
        <v>2362000</v>
      </c>
      <c r="D20" s="144">
        <v>18.5</v>
      </c>
      <c r="E20" s="148">
        <v>71322</v>
      </c>
      <c r="F20" s="147">
        <v>15.1</v>
      </c>
    </row>
    <row r="21" spans="2:6" ht="15">
      <c r="B21" s="144">
        <v>1993</v>
      </c>
      <c r="C21" s="148">
        <v>2334000</v>
      </c>
      <c r="D21" s="144">
        <v>18.100000000000001</v>
      </c>
      <c r="E21" s="148">
        <v>70771</v>
      </c>
      <c r="F21" s="147">
        <v>14.9</v>
      </c>
    </row>
    <row r="22" spans="2:6" ht="15">
      <c r="B22" s="144">
        <v>1994</v>
      </c>
      <c r="C22" s="148">
        <v>2362000</v>
      </c>
      <c r="D22" s="144">
        <v>18.100000000000001</v>
      </c>
      <c r="E22" s="148">
        <v>70966</v>
      </c>
      <c r="F22" s="147">
        <v>14.8</v>
      </c>
    </row>
    <row r="23" spans="2:6" ht="15">
      <c r="B23" s="144">
        <v>1995</v>
      </c>
      <c r="C23" s="148">
        <v>2336000</v>
      </c>
      <c r="D23" s="144">
        <v>17.8</v>
      </c>
      <c r="E23" s="148">
        <v>71042</v>
      </c>
      <c r="F23" s="147">
        <v>14.7</v>
      </c>
    </row>
    <row r="24" spans="2:6" ht="15">
      <c r="B24" s="144">
        <v>1996</v>
      </c>
      <c r="C24" s="148">
        <v>2344000</v>
      </c>
      <c r="D24" s="144">
        <v>17.7</v>
      </c>
      <c r="E24" s="148">
        <v>68598</v>
      </c>
      <c r="F24" s="147">
        <v>14.1</v>
      </c>
    </row>
    <row r="25" spans="2:6" ht="15">
      <c r="B25" s="144">
        <v>1997</v>
      </c>
      <c r="C25" s="148">
        <v>2384000</v>
      </c>
      <c r="D25" s="144">
        <v>17.8</v>
      </c>
      <c r="E25" s="148">
        <v>66974</v>
      </c>
      <c r="F25" s="147">
        <v>13.7</v>
      </c>
    </row>
    <row r="26" spans="2:6" ht="15">
      <c r="B26" s="144">
        <v>1998</v>
      </c>
      <c r="C26" s="148">
        <v>2244000</v>
      </c>
      <c r="D26" s="144">
        <v>16.600000000000001</v>
      </c>
      <c r="E26" s="148">
        <v>65642</v>
      </c>
      <c r="F26" s="147">
        <v>13.4</v>
      </c>
    </row>
    <row r="27" spans="2:6" ht="15">
      <c r="B27" s="144">
        <v>1999</v>
      </c>
      <c r="C27" s="148">
        <v>2358000</v>
      </c>
      <c r="D27" s="144">
        <v>17.3</v>
      </c>
      <c r="E27" s="148">
        <v>67105</v>
      </c>
      <c r="F27" s="147">
        <v>13.6</v>
      </c>
    </row>
    <row r="28" spans="2:6" ht="15">
      <c r="B28" s="144">
        <v>2000</v>
      </c>
      <c r="C28" s="148">
        <v>2334971</v>
      </c>
      <c r="D28" s="144">
        <v>16.5</v>
      </c>
      <c r="E28" s="148">
        <v>66326</v>
      </c>
      <c r="F28" s="147">
        <v>13.4</v>
      </c>
    </row>
    <row r="29" spans="2:6" ht="15">
      <c r="B29" s="144">
        <v>2001</v>
      </c>
      <c r="C29" s="148">
        <v>2346017</v>
      </c>
      <c r="D29" s="144">
        <v>16.5</v>
      </c>
      <c r="E29" s="148">
        <v>66876</v>
      </c>
      <c r="F29" s="147">
        <v>13.6</v>
      </c>
    </row>
    <row r="30" spans="2:6" ht="15">
      <c r="B30" s="144">
        <v>2002</v>
      </c>
      <c r="C30" s="148">
        <v>2240184</v>
      </c>
      <c r="D30" s="144">
        <v>15.6</v>
      </c>
      <c r="E30" s="148">
        <v>65104</v>
      </c>
      <c r="F30" s="147">
        <v>13.2</v>
      </c>
    </row>
    <row r="31" spans="2:6" ht="15">
      <c r="B31" s="144">
        <v>2003</v>
      </c>
      <c r="C31" s="148">
        <v>2244514</v>
      </c>
      <c r="D31" s="144">
        <v>15.5</v>
      </c>
      <c r="E31" s="148">
        <v>62920</v>
      </c>
      <c r="F31" s="147">
        <v>12.5</v>
      </c>
    </row>
    <row r="32" spans="2:6" ht="15">
      <c r="B32" s="144">
        <v>2004</v>
      </c>
      <c r="C32" s="148">
        <v>2270937</v>
      </c>
      <c r="D32" s="144">
        <v>15.5</v>
      </c>
      <c r="E32" s="148">
        <v>61932</v>
      </c>
      <c r="F32" s="147">
        <v>12.3</v>
      </c>
    </row>
    <row r="33" spans="2:6" ht="15">
      <c r="B33" s="144">
        <v>2005</v>
      </c>
      <c r="C33" s="148">
        <v>2238489</v>
      </c>
      <c r="D33" s="144">
        <v>15.1</v>
      </c>
      <c r="E33" s="148">
        <v>61108</v>
      </c>
      <c r="F33" s="147">
        <v>12.1</v>
      </c>
    </row>
    <row r="34" spans="2:6" ht="15">
      <c r="B34" s="144">
        <v>2006</v>
      </c>
      <c r="C34" s="148">
        <v>2043716</v>
      </c>
      <c r="D34" s="144">
        <v>13.7</v>
      </c>
      <c r="E34" s="148">
        <v>59400</v>
      </c>
      <c r="F34" s="147">
        <v>11.8</v>
      </c>
    </row>
    <row r="35" spans="2:6" ht="15">
      <c r="B35" s="144">
        <v>2007</v>
      </c>
      <c r="C35" s="148">
        <v>2206358</v>
      </c>
      <c r="D35" s="144">
        <v>14.6</v>
      </c>
      <c r="E35" s="148">
        <v>56996</v>
      </c>
      <c r="F35" s="147">
        <v>11.3</v>
      </c>
    </row>
    <row r="36" spans="2:6" ht="15">
      <c r="B36" s="144">
        <v>2008</v>
      </c>
      <c r="C36" s="148">
        <v>2226409</v>
      </c>
      <c r="D36" s="144">
        <v>14.6</v>
      </c>
      <c r="E36" s="148">
        <v>55465</v>
      </c>
      <c r="F36" s="152">
        <v>11</v>
      </c>
    </row>
    <row r="37" spans="2:6" ht="15">
      <c r="B37" s="144">
        <v>2009</v>
      </c>
      <c r="C37" s="148">
        <v>2207742</v>
      </c>
      <c r="D37" s="144">
        <v>14.4</v>
      </c>
      <c r="E37" s="148">
        <v>53528</v>
      </c>
      <c r="F37" s="147">
        <v>10.7</v>
      </c>
    </row>
    <row r="38" spans="2:6" ht="15">
      <c r="B38" s="144">
        <v>2010</v>
      </c>
      <c r="C38" s="148">
        <v>2096000</v>
      </c>
      <c r="D38" s="144">
        <v>13.6</v>
      </c>
      <c r="E38" s="148">
        <v>54182</v>
      </c>
      <c r="F38" s="147">
        <v>11.1</v>
      </c>
    </row>
    <row r="39" spans="2:6" ht="15">
      <c r="B39" s="144">
        <v>2011</v>
      </c>
      <c r="C39" s="148">
        <v>2118000</v>
      </c>
      <c r="D39" s="144">
        <v>13.6</v>
      </c>
      <c r="E39" s="148">
        <v>56159</v>
      </c>
      <c r="F39" s="147">
        <v>11.4</v>
      </c>
    </row>
    <row r="40" spans="2:6" ht="15">
      <c r="B40" s="144">
        <v>2012</v>
      </c>
      <c r="C40" s="148">
        <v>2156833</v>
      </c>
      <c r="D40" s="144">
        <v>13.7</v>
      </c>
      <c r="E40" s="148">
        <v>56315</v>
      </c>
      <c r="F40" s="147">
        <v>11.4</v>
      </c>
    </row>
    <row r="41" spans="2:6" ht="15">
      <c r="B41" s="144">
        <v>2013</v>
      </c>
      <c r="C41" s="148">
        <v>2155669</v>
      </c>
      <c r="D41" s="144">
        <v>13.6</v>
      </c>
      <c r="E41" s="148">
        <v>55396</v>
      </c>
      <c r="F41" s="147">
        <v>11.2</v>
      </c>
    </row>
    <row r="42" spans="2:6" ht="15">
      <c r="B42" s="144">
        <v>2014</v>
      </c>
      <c r="C42" s="148">
        <v>2241036</v>
      </c>
      <c r="D42" s="144">
        <v>13.6</v>
      </c>
      <c r="E42" s="148">
        <v>57071</v>
      </c>
      <c r="F42" s="147">
        <v>11.5</v>
      </c>
    </row>
    <row r="43" spans="2:6" ht="15">
      <c r="B43" s="144">
        <v>2015</v>
      </c>
      <c r="C43" s="72">
        <v>2221579</v>
      </c>
      <c r="D43" s="218">
        <v>14</v>
      </c>
      <c r="E43" s="148">
        <v>58848</v>
      </c>
      <c r="F43" s="147">
        <v>11.9</v>
      </c>
    </row>
    <row r="44" spans="2:6" ht="15">
      <c r="B44" s="144">
        <v>2016</v>
      </c>
      <c r="C44" s="72">
        <v>2303858</v>
      </c>
      <c r="D44" s="218">
        <v>14.3</v>
      </c>
      <c r="E44" s="148">
        <v>59383</v>
      </c>
      <c r="F44" s="216">
        <v>12</v>
      </c>
    </row>
    <row r="45" spans="2:6" ht="15">
      <c r="B45" s="144">
        <v>2017</v>
      </c>
      <c r="C45" s="165"/>
      <c r="D45" s="214"/>
      <c r="E45" s="148">
        <v>58105</v>
      </c>
      <c r="F45" s="216">
        <v>11.7</v>
      </c>
    </row>
    <row r="46" spans="2:6" ht="15">
      <c r="B46" s="149">
        <v>2018</v>
      </c>
      <c r="C46" s="150"/>
      <c r="D46" s="215"/>
      <c r="E46" s="229">
        <v>56374</v>
      </c>
      <c r="F46" s="217">
        <v>11.3</v>
      </c>
    </row>
    <row r="47" spans="2:6" ht="12.75">
      <c r="B47" s="129"/>
    </row>
    <row r="48" spans="2:6" ht="12.75">
      <c r="B48" s="129"/>
    </row>
    <row r="49" spans="2:6" ht="30" customHeight="1">
      <c r="B49" s="268" t="s">
        <v>168</v>
      </c>
      <c r="C49" s="269"/>
      <c r="D49" s="269"/>
      <c r="E49" s="269"/>
      <c r="F49" s="269"/>
    </row>
    <row r="50" spans="2:6">
      <c r="B50" s="130"/>
    </row>
    <row r="51" spans="2:6" ht="57.75" customHeight="1">
      <c r="B51" s="265" t="s">
        <v>150</v>
      </c>
      <c r="C51" s="266"/>
      <c r="D51" s="266"/>
      <c r="E51" s="266"/>
      <c r="F51" s="266"/>
    </row>
    <row r="52" spans="2:6">
      <c r="B52" s="130"/>
    </row>
    <row r="53" spans="2:6" ht="12.75">
      <c r="B53" s="265" t="s">
        <v>151</v>
      </c>
      <c r="C53" s="266"/>
      <c r="D53" s="266"/>
      <c r="E53" s="266"/>
      <c r="F53" s="266"/>
    </row>
    <row r="54" spans="2:6">
      <c r="B54" s="130"/>
    </row>
    <row r="55" spans="2:6" ht="41.25" customHeight="1">
      <c r="B55" s="265" t="s">
        <v>152</v>
      </c>
      <c r="C55" s="266"/>
      <c r="D55" s="266"/>
      <c r="E55" s="266"/>
      <c r="F55" s="266"/>
    </row>
    <row r="56" spans="2:6">
      <c r="B56" s="130"/>
    </row>
    <row r="57" spans="2:6" ht="59.25" customHeight="1">
      <c r="B57" s="265" t="s">
        <v>153</v>
      </c>
      <c r="C57" s="266"/>
      <c r="D57" s="266"/>
      <c r="E57" s="266"/>
      <c r="F57" s="266"/>
    </row>
    <row r="58" spans="2:6" ht="12.75">
      <c r="B58" s="131"/>
    </row>
    <row r="59" spans="2:6" ht="101.25" customHeight="1">
      <c r="B59" s="267" t="s">
        <v>278</v>
      </c>
      <c r="C59" s="266"/>
      <c r="D59" s="266"/>
      <c r="E59" s="266"/>
      <c r="F59" s="266"/>
    </row>
    <row r="60" spans="2:6" ht="31.5" customHeight="1">
      <c r="B60" s="265"/>
      <c r="C60" s="266"/>
      <c r="D60" s="266"/>
      <c r="E60" s="266"/>
      <c r="F60" s="266"/>
    </row>
  </sheetData>
  <mergeCells count="14">
    <mergeCell ref="B57:F57"/>
    <mergeCell ref="B59:F59"/>
    <mergeCell ref="B60:F60"/>
    <mergeCell ref="B49:F49"/>
    <mergeCell ref="B51:F51"/>
    <mergeCell ref="B53:F53"/>
    <mergeCell ref="B55:F55"/>
    <mergeCell ref="B3:F3"/>
    <mergeCell ref="B4:F4"/>
    <mergeCell ref="B5:F5"/>
    <mergeCell ref="B2:F2"/>
    <mergeCell ref="B7:B8"/>
    <mergeCell ref="C7:D7"/>
    <mergeCell ref="E7:F7"/>
  </mergeCells>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18"/>
  <sheetViews>
    <sheetView topLeftCell="B2" workbookViewId="0">
      <selection activeCell="O25" sqref="O25"/>
    </sheetView>
  </sheetViews>
  <sheetFormatPr defaultRowHeight="15"/>
  <cols>
    <col min="1" max="1" width="9" style="2"/>
    <col min="2" max="2" width="12.75" style="2" customWidth="1"/>
    <col min="3" max="4" width="6.25" style="2" bestFit="1" customWidth="1"/>
    <col min="5" max="5" width="8.25" style="2" customWidth="1"/>
    <col min="6" max="6" width="8.875" style="2" customWidth="1"/>
    <col min="7" max="8" width="6.25" style="2" bestFit="1" customWidth="1"/>
    <col min="9" max="9" width="12.5" style="2" customWidth="1"/>
    <col min="10" max="10" width="9" style="2" customWidth="1"/>
    <col min="11" max="16384" width="9" style="2"/>
  </cols>
  <sheetData>
    <row r="1" spans="1:13" ht="15.75">
      <c r="A1" s="1"/>
      <c r="B1" s="37"/>
    </row>
    <row r="2" spans="1:13" ht="15.75">
      <c r="A2" s="1"/>
      <c r="B2" s="37"/>
      <c r="K2" s="1"/>
    </row>
    <row r="3" spans="1:13">
      <c r="B3" s="3" t="s">
        <v>17</v>
      </c>
      <c r="C3" s="4"/>
      <c r="D3" s="4"/>
      <c r="E3" s="4"/>
      <c r="F3" s="4"/>
      <c r="G3" s="4"/>
      <c r="H3" s="4"/>
      <c r="I3" s="4"/>
      <c r="J3" s="4"/>
    </row>
    <row r="4" spans="1:13" ht="15.75">
      <c r="B4" s="5" t="s">
        <v>126</v>
      </c>
      <c r="C4" s="4"/>
      <c r="D4" s="4"/>
      <c r="E4" s="4"/>
      <c r="F4" s="4"/>
      <c r="G4" s="4"/>
      <c r="H4" s="4"/>
      <c r="I4" s="4"/>
      <c r="J4" s="4"/>
    </row>
    <row r="5" spans="1:13">
      <c r="B5" s="274" t="s">
        <v>279</v>
      </c>
      <c r="C5" s="274"/>
      <c r="D5" s="274"/>
      <c r="E5" s="274"/>
      <c r="F5" s="274"/>
      <c r="G5" s="274"/>
      <c r="H5" s="274"/>
      <c r="I5" s="274"/>
      <c r="J5" s="274"/>
    </row>
    <row r="6" spans="1:13">
      <c r="B6" s="203" t="s">
        <v>241</v>
      </c>
      <c r="C6" s="200" t="s">
        <v>35</v>
      </c>
      <c r="D6" s="200"/>
      <c r="E6" s="200"/>
      <c r="F6" s="55"/>
      <c r="G6" s="210" t="s">
        <v>36</v>
      </c>
      <c r="H6" s="200"/>
      <c r="I6" s="200"/>
      <c r="J6" s="55"/>
    </row>
    <row r="7" spans="1:13">
      <c r="B7" s="219"/>
      <c r="C7" s="38">
        <v>1998</v>
      </c>
      <c r="D7" s="39">
        <v>2008</v>
      </c>
      <c r="E7" s="209">
        <v>2018</v>
      </c>
      <c r="F7" s="21"/>
      <c r="G7" s="38">
        <v>1998</v>
      </c>
      <c r="H7" s="39">
        <v>2008</v>
      </c>
      <c r="I7" s="209">
        <v>2018</v>
      </c>
      <c r="J7" s="21"/>
    </row>
    <row r="8" spans="1:13">
      <c r="B8" s="220"/>
      <c r="C8" s="40" t="s">
        <v>33</v>
      </c>
      <c r="D8" s="40" t="s">
        <v>33</v>
      </c>
      <c r="E8" s="21" t="s">
        <v>32</v>
      </c>
      <c r="F8" s="20" t="s">
        <v>33</v>
      </c>
      <c r="G8" s="40" t="s">
        <v>33</v>
      </c>
      <c r="H8" s="40" t="s">
        <v>33</v>
      </c>
      <c r="I8" s="21" t="s">
        <v>32</v>
      </c>
      <c r="J8" s="20" t="s">
        <v>33</v>
      </c>
    </row>
    <row r="9" spans="1:13">
      <c r="B9" s="13" t="s">
        <v>8</v>
      </c>
      <c r="C9" s="14">
        <v>3.7</v>
      </c>
      <c r="D9" s="14">
        <v>2.5</v>
      </c>
      <c r="E9" s="14">
        <v>492</v>
      </c>
      <c r="F9" s="14">
        <v>1.5</v>
      </c>
      <c r="G9" s="14">
        <v>11</v>
      </c>
      <c r="H9" s="14">
        <v>6.7</v>
      </c>
      <c r="I9" s="14">
        <v>1100</v>
      </c>
      <c r="J9" s="14">
        <v>3.4</v>
      </c>
      <c r="L9"/>
      <c r="M9" s="15"/>
    </row>
    <row r="10" spans="1:13" ht="20.100000000000001" customHeight="1">
      <c r="B10" s="13" t="s">
        <v>9</v>
      </c>
      <c r="C10" s="24">
        <v>41.2</v>
      </c>
      <c r="D10" s="24">
        <v>31</v>
      </c>
      <c r="E10" s="26">
        <v>7135</v>
      </c>
      <c r="F10" s="24">
        <v>20.100000000000001</v>
      </c>
      <c r="G10" s="24">
        <v>55.7</v>
      </c>
      <c r="H10" s="24">
        <v>44.5</v>
      </c>
      <c r="I10" s="26">
        <v>10477</v>
      </c>
      <c r="J10" s="24">
        <v>30.8</v>
      </c>
      <c r="L10"/>
      <c r="M10" s="15"/>
    </row>
    <row r="11" spans="1:13" ht="20.100000000000001" customHeight="1">
      <c r="B11" s="13" t="s">
        <v>10</v>
      </c>
      <c r="C11" s="24">
        <v>41.7</v>
      </c>
      <c r="D11" s="24">
        <v>38.4</v>
      </c>
      <c r="E11" s="26">
        <v>26109</v>
      </c>
      <c r="F11" s="24">
        <v>39.5</v>
      </c>
      <c r="G11" s="24">
        <v>36.200000000000003</v>
      </c>
      <c r="H11" s="24">
        <v>36.200000000000003</v>
      </c>
      <c r="I11" s="26">
        <v>26617</v>
      </c>
      <c r="J11" s="24">
        <v>41.8</v>
      </c>
      <c r="L11"/>
      <c r="M11" s="15"/>
    </row>
    <row r="12" spans="1:13" ht="20.100000000000001" customHeight="1">
      <c r="B12" s="13" t="s">
        <v>11</v>
      </c>
      <c r="C12" s="24">
        <v>15.5</v>
      </c>
      <c r="D12" s="24">
        <v>14.4</v>
      </c>
      <c r="E12" s="22">
        <v>10238</v>
      </c>
      <c r="F12" s="24">
        <v>17.7</v>
      </c>
      <c r="G12" s="24">
        <v>13.4</v>
      </c>
      <c r="H12" s="24">
        <v>12.2</v>
      </c>
      <c r="I12" s="23">
        <v>8915</v>
      </c>
      <c r="J12" s="24">
        <v>15.2</v>
      </c>
      <c r="L12"/>
      <c r="M12" s="15"/>
    </row>
    <row r="13" spans="1:13" ht="20.100000000000001" customHeight="1">
      <c r="B13" s="13" t="s">
        <v>242</v>
      </c>
      <c r="C13" s="24">
        <v>6</v>
      </c>
      <c r="D13" s="24">
        <v>5.0999999999999996</v>
      </c>
      <c r="E13" s="22">
        <v>11922</v>
      </c>
      <c r="F13" s="24">
        <v>5.7</v>
      </c>
      <c r="G13" s="24">
        <v>3.7</v>
      </c>
      <c r="H13" s="24">
        <v>3.5</v>
      </c>
      <c r="I13" s="23">
        <v>9736</v>
      </c>
      <c r="J13" s="24">
        <v>4.2</v>
      </c>
      <c r="L13"/>
      <c r="M13" s="15"/>
    </row>
    <row r="14" spans="1:13" ht="20.100000000000001" customHeight="1">
      <c r="B14" s="13"/>
      <c r="C14" s="24"/>
      <c r="D14" s="24"/>
      <c r="E14" s="22"/>
      <c r="F14" s="64"/>
      <c r="G14" s="24"/>
      <c r="H14" s="24"/>
      <c r="I14" s="15"/>
      <c r="J14" s="64"/>
      <c r="L14"/>
      <c r="M14" s="15"/>
    </row>
    <row r="15" spans="1:13" ht="20.100000000000001" customHeight="1">
      <c r="B15" s="20" t="s">
        <v>5</v>
      </c>
      <c r="C15" s="41">
        <v>13.8</v>
      </c>
      <c r="D15" s="41">
        <v>11.3</v>
      </c>
      <c r="E15" s="42">
        <v>55899</v>
      </c>
      <c r="F15" s="24">
        <v>11.4</v>
      </c>
      <c r="G15" s="41">
        <v>13.1</v>
      </c>
      <c r="H15" s="41">
        <v>10.9</v>
      </c>
      <c r="I15" s="42">
        <v>56849</v>
      </c>
      <c r="J15" s="24">
        <v>11.2</v>
      </c>
      <c r="L15"/>
      <c r="M15" s="15"/>
    </row>
    <row r="16" spans="1:13" ht="45" customHeight="1">
      <c r="B16" s="204"/>
      <c r="C16" s="205"/>
      <c r="D16" s="10"/>
      <c r="E16" s="221"/>
      <c r="F16" s="134"/>
      <c r="G16" s="206"/>
      <c r="H16" s="207"/>
      <c r="I16" s="208"/>
      <c r="J16" s="134"/>
      <c r="L16"/>
      <c r="M16" s="15"/>
    </row>
    <row r="17" spans="2:10" ht="51.75" customHeight="1">
      <c r="B17" s="272" t="s">
        <v>40</v>
      </c>
      <c r="C17" s="273"/>
      <c r="D17" s="273"/>
      <c r="E17" s="273"/>
      <c r="F17" s="273"/>
      <c r="G17" s="273"/>
      <c r="H17" s="273"/>
      <c r="I17" s="273"/>
      <c r="J17" s="273"/>
    </row>
    <row r="18" spans="2:10" ht="30.75" customHeight="1">
      <c r="B18" s="270" t="s">
        <v>280</v>
      </c>
      <c r="C18" s="271"/>
      <c r="D18" s="271"/>
      <c r="E18" s="271"/>
      <c r="F18" s="271"/>
      <c r="G18" s="271"/>
      <c r="H18" s="271"/>
      <c r="I18" s="271"/>
      <c r="J18" s="271"/>
    </row>
  </sheetData>
  <mergeCells count="3">
    <mergeCell ref="B18:J18"/>
    <mergeCell ref="B17:J17"/>
    <mergeCell ref="B5:J5"/>
  </mergeCells>
  <phoneticPr fontId="0" type="noConversion"/>
  <printOptions horizontalCentered="1"/>
  <pageMargins left="1"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L19"/>
  <sheetViews>
    <sheetView zoomScale="80" zoomScaleNormal="80" workbookViewId="0">
      <selection activeCell="K26" sqref="K26"/>
    </sheetView>
  </sheetViews>
  <sheetFormatPr defaultColWidth="11.125" defaultRowHeight="15"/>
  <cols>
    <col min="1" max="1" width="2.5" style="2" customWidth="1"/>
    <col min="2" max="2" width="9.125" style="2" customWidth="1"/>
    <col min="3" max="3" width="12.375" style="2" customWidth="1"/>
    <col min="4" max="4" width="12.25" style="2" customWidth="1"/>
    <col min="5" max="5" width="12.5" style="2" customWidth="1"/>
    <col min="6" max="6" width="12.75" style="2" customWidth="1"/>
    <col min="7" max="7" width="12.5" style="2" customWidth="1"/>
    <col min="8" max="8" width="12.375" style="2" customWidth="1"/>
    <col min="9" max="9" width="11.75" style="2" customWidth="1"/>
    <col min="10" max="10" width="12" style="2" customWidth="1"/>
    <col min="11" max="11" width="12.375" style="2" customWidth="1"/>
    <col min="12" max="12" width="12.875" style="2" customWidth="1"/>
    <col min="13" max="16384" width="11.125" style="2"/>
  </cols>
  <sheetData>
    <row r="1" spans="2:12" ht="15.75">
      <c r="B1" s="1"/>
    </row>
    <row r="2" spans="2:12">
      <c r="B2" s="3" t="s">
        <v>18</v>
      </c>
      <c r="C2" s="4"/>
      <c r="D2" s="4"/>
      <c r="E2" s="4"/>
      <c r="F2" s="4"/>
      <c r="G2" s="4"/>
      <c r="H2" s="4"/>
      <c r="I2" s="4"/>
      <c r="J2" s="4"/>
      <c r="K2" s="4"/>
      <c r="L2" s="4"/>
    </row>
    <row r="3" spans="2:12" ht="15.75">
      <c r="B3" s="5" t="s">
        <v>19</v>
      </c>
      <c r="C3" s="4"/>
      <c r="D3" s="4"/>
      <c r="E3" s="4"/>
      <c r="F3" s="4"/>
      <c r="G3" s="4"/>
      <c r="H3" s="4"/>
      <c r="I3" s="4"/>
      <c r="J3" s="4"/>
      <c r="K3" s="4"/>
      <c r="L3" s="4"/>
    </row>
    <row r="4" spans="2:12">
      <c r="B4" s="275" t="s">
        <v>275</v>
      </c>
      <c r="C4" s="275"/>
      <c r="D4" s="275"/>
      <c r="E4" s="275"/>
      <c r="F4" s="275"/>
      <c r="G4" s="275"/>
      <c r="H4" s="275"/>
      <c r="I4" s="275"/>
      <c r="J4" s="275"/>
      <c r="K4" s="275"/>
      <c r="L4" s="275"/>
    </row>
    <row r="5" spans="2:12" ht="15" customHeight="1">
      <c r="B5" s="201" t="s">
        <v>243</v>
      </c>
      <c r="C5" s="209" t="s">
        <v>286</v>
      </c>
      <c r="D5" s="210"/>
      <c r="E5" s="210"/>
      <c r="F5" s="210"/>
      <c r="G5" s="20"/>
      <c r="H5" s="210" t="s">
        <v>281</v>
      </c>
      <c r="I5" s="200"/>
      <c r="J5" s="200"/>
      <c r="K5" s="200"/>
      <c r="L5" s="55"/>
    </row>
    <row r="6" spans="2:12" ht="54.75" customHeight="1">
      <c r="B6" s="213" t="s">
        <v>241</v>
      </c>
      <c r="C6" s="30" t="s">
        <v>244</v>
      </c>
      <c r="D6" s="30" t="s">
        <v>245</v>
      </c>
      <c r="E6" s="30" t="s">
        <v>246</v>
      </c>
      <c r="F6" s="30" t="s">
        <v>247</v>
      </c>
      <c r="G6" s="30" t="s">
        <v>248</v>
      </c>
      <c r="H6" s="30" t="s">
        <v>244</v>
      </c>
      <c r="I6" s="30" t="s">
        <v>245</v>
      </c>
      <c r="J6" s="30" t="s">
        <v>246</v>
      </c>
      <c r="K6" s="30" t="s">
        <v>247</v>
      </c>
      <c r="L6" s="30" t="s">
        <v>248</v>
      </c>
    </row>
    <row r="7" spans="2:12" s="27" customFormat="1" ht="20.100000000000001" customHeight="1">
      <c r="B7" s="33"/>
      <c r="C7" s="109" t="s">
        <v>221</v>
      </c>
      <c r="D7" s="110"/>
      <c r="E7" s="74"/>
      <c r="F7" s="110"/>
      <c r="G7" s="110" t="s">
        <v>249</v>
      </c>
      <c r="H7" s="48" t="s">
        <v>221</v>
      </c>
      <c r="I7" s="48"/>
      <c r="J7" s="41"/>
      <c r="K7" s="48"/>
      <c r="L7" s="48" t="s">
        <v>249</v>
      </c>
    </row>
    <row r="8" spans="2:12" s="27" customFormat="1" ht="12.75" customHeight="1">
      <c r="B8" s="33" t="s">
        <v>5</v>
      </c>
      <c r="C8" s="111">
        <v>55465</v>
      </c>
      <c r="D8" s="111">
        <v>38165</v>
      </c>
      <c r="E8" s="24">
        <v>68.8</v>
      </c>
      <c r="F8" s="111">
        <v>12312</v>
      </c>
      <c r="G8" s="111">
        <v>4987</v>
      </c>
      <c r="H8" s="26">
        <v>55899</v>
      </c>
      <c r="I8" s="26">
        <v>38971</v>
      </c>
      <c r="J8" s="24">
        <v>69.7</v>
      </c>
      <c r="K8" s="26">
        <v>12359</v>
      </c>
      <c r="L8" s="26">
        <v>4569</v>
      </c>
    </row>
    <row r="9" spans="2:12" ht="20.100000000000001" customHeight="1">
      <c r="B9" s="32"/>
      <c r="C9" s="111"/>
      <c r="D9" s="111"/>
      <c r="E9" s="24"/>
      <c r="F9" s="111"/>
      <c r="G9" s="112"/>
      <c r="H9" s="26"/>
      <c r="I9" s="26"/>
      <c r="J9" s="24"/>
      <c r="K9" s="26"/>
      <c r="L9" s="70"/>
    </row>
    <row r="10" spans="2:12" ht="20.100000000000001" customHeight="1">
      <c r="B10" s="33" t="s">
        <v>8</v>
      </c>
      <c r="C10" s="111">
        <v>2408</v>
      </c>
      <c r="D10" s="111">
        <v>2397</v>
      </c>
      <c r="E10" s="24">
        <v>99.5</v>
      </c>
      <c r="F10" s="111">
        <v>11</v>
      </c>
      <c r="G10" s="111">
        <v>0</v>
      </c>
      <c r="H10" s="26">
        <v>1184</v>
      </c>
      <c r="I10" s="26">
        <v>1178</v>
      </c>
      <c r="J10" s="24">
        <v>99.5</v>
      </c>
      <c r="K10" s="26">
        <v>5</v>
      </c>
      <c r="L10" s="26">
        <v>1</v>
      </c>
    </row>
    <row r="11" spans="2:12" ht="20.100000000000001" customHeight="1">
      <c r="B11" s="33" t="s">
        <v>9</v>
      </c>
      <c r="C11" s="111">
        <v>14872</v>
      </c>
      <c r="D11" s="111">
        <v>14452</v>
      </c>
      <c r="E11" s="24">
        <v>97.2</v>
      </c>
      <c r="F11" s="111">
        <v>414</v>
      </c>
      <c r="G11" s="111">
        <v>6</v>
      </c>
      <c r="H11" s="26">
        <v>11035</v>
      </c>
      <c r="I11" s="26">
        <v>10798</v>
      </c>
      <c r="J11" s="24">
        <v>97.9</v>
      </c>
      <c r="K11" s="26">
        <v>212</v>
      </c>
      <c r="L11" s="26">
        <v>25</v>
      </c>
    </row>
    <row r="12" spans="2:12" ht="20.100000000000001" customHeight="1">
      <c r="B12" s="33" t="s">
        <v>250</v>
      </c>
      <c r="C12" s="111">
        <v>15047</v>
      </c>
      <c r="D12" s="111">
        <v>13198</v>
      </c>
      <c r="E12" s="24">
        <v>87.7</v>
      </c>
      <c r="F12" s="111">
        <v>1719</v>
      </c>
      <c r="G12" s="111">
        <v>130</v>
      </c>
      <c r="H12" s="26">
        <v>17458</v>
      </c>
      <c r="I12" s="26">
        <v>16110</v>
      </c>
      <c r="J12" s="24">
        <v>92.3</v>
      </c>
      <c r="K12" s="26">
        <v>1246</v>
      </c>
      <c r="L12" s="26">
        <v>102</v>
      </c>
    </row>
    <row r="13" spans="2:12" ht="20.100000000000001" customHeight="1">
      <c r="B13" s="33" t="s">
        <v>251</v>
      </c>
      <c r="C13" s="111">
        <v>7197</v>
      </c>
      <c r="D13" s="111">
        <v>4507</v>
      </c>
      <c r="E13" s="24">
        <v>62.6</v>
      </c>
      <c r="F13" s="111">
        <v>2324</v>
      </c>
      <c r="G13" s="111">
        <v>366</v>
      </c>
      <c r="H13" s="26">
        <v>9675</v>
      </c>
      <c r="I13" s="26">
        <v>7258</v>
      </c>
      <c r="J13" s="24">
        <v>75</v>
      </c>
      <c r="K13" s="26">
        <v>2169</v>
      </c>
      <c r="L13" s="26">
        <v>248</v>
      </c>
    </row>
    <row r="14" spans="2:12" ht="20.100000000000001" customHeight="1">
      <c r="B14" s="33" t="s">
        <v>252</v>
      </c>
      <c r="C14" s="111">
        <v>4868</v>
      </c>
      <c r="D14" s="111">
        <v>1931</v>
      </c>
      <c r="E14" s="24">
        <v>39.700000000000003</v>
      </c>
      <c r="F14" s="111">
        <v>2198</v>
      </c>
      <c r="G14" s="111">
        <v>739</v>
      </c>
      <c r="H14" s="26">
        <v>5593</v>
      </c>
      <c r="I14" s="26">
        <v>2845</v>
      </c>
      <c r="J14" s="24">
        <v>50.9</v>
      </c>
      <c r="K14" s="26">
        <v>2253</v>
      </c>
      <c r="L14" s="26">
        <v>495</v>
      </c>
    </row>
    <row r="15" spans="2:12" ht="20.100000000000001" customHeight="1">
      <c r="B15" s="33" t="s">
        <v>253</v>
      </c>
      <c r="C15" s="111">
        <v>3561</v>
      </c>
      <c r="D15" s="111">
        <v>830</v>
      </c>
      <c r="E15" s="24">
        <v>23.3</v>
      </c>
      <c r="F15" s="111">
        <v>1829</v>
      </c>
      <c r="G15" s="111">
        <v>902</v>
      </c>
      <c r="H15" s="63">
        <v>3891</v>
      </c>
      <c r="I15" s="63">
        <v>1199</v>
      </c>
      <c r="J15" s="24">
        <v>30.8</v>
      </c>
      <c r="K15" s="63">
        <v>1989</v>
      </c>
      <c r="L15" s="63">
        <v>703</v>
      </c>
    </row>
    <row r="16" spans="2:12" ht="47.25" customHeight="1">
      <c r="B16" s="9" t="s">
        <v>242</v>
      </c>
      <c r="C16" s="54">
        <v>7512</v>
      </c>
      <c r="D16" s="54">
        <v>850</v>
      </c>
      <c r="E16" s="35">
        <v>11.3</v>
      </c>
      <c r="F16" s="54">
        <v>3817</v>
      </c>
      <c r="G16" s="54">
        <v>2844</v>
      </c>
      <c r="H16" s="54">
        <v>9835</v>
      </c>
      <c r="I16" s="54">
        <v>1684</v>
      </c>
      <c r="J16" s="35">
        <v>17.100000000000001</v>
      </c>
      <c r="K16" s="54">
        <v>4889</v>
      </c>
      <c r="L16" s="133">
        <v>3262</v>
      </c>
    </row>
    <row r="17" spans="2:12" ht="21" customHeight="1">
      <c r="B17" s="154" t="s">
        <v>269</v>
      </c>
      <c r="C17" s="153"/>
      <c r="D17" s="153"/>
      <c r="E17" s="153"/>
      <c r="F17" s="153"/>
      <c r="G17" s="153"/>
      <c r="H17" s="153"/>
      <c r="I17" s="153"/>
      <c r="J17" s="153"/>
      <c r="K17" s="153"/>
      <c r="L17" s="153"/>
    </row>
    <row r="19" spans="2:12">
      <c r="B19" s="2" t="s">
        <v>155</v>
      </c>
    </row>
  </sheetData>
  <mergeCells count="1">
    <mergeCell ref="B4:L4"/>
  </mergeCells>
  <phoneticPr fontId="0" type="noConversion"/>
  <printOptions horizontalCentered="1"/>
  <pageMargins left="0.25" right="0.25" top="1" bottom="1" header="0.5" footer="0.5"/>
  <pageSetup scale="9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L19"/>
  <sheetViews>
    <sheetView topLeftCell="A3" zoomScale="83" zoomScaleNormal="83" workbookViewId="0">
      <selection activeCell="R16" sqref="R16"/>
    </sheetView>
  </sheetViews>
  <sheetFormatPr defaultColWidth="10" defaultRowHeight="15"/>
  <cols>
    <col min="1" max="1" width="2.625" style="2" customWidth="1"/>
    <col min="2" max="2" width="10" style="2" customWidth="1"/>
    <col min="3" max="3" width="12" style="2" customWidth="1"/>
    <col min="4" max="4" width="11.5" style="2" customWidth="1"/>
    <col min="5" max="5" width="11.875" style="2" customWidth="1"/>
    <col min="6" max="6" width="11.125" style="2" customWidth="1"/>
    <col min="7" max="7" width="12.125" style="2" customWidth="1"/>
    <col min="8" max="9" width="11.625" style="2" customWidth="1"/>
    <col min="10" max="10" width="12" style="2" customWidth="1"/>
    <col min="11" max="11" width="11.25" style="2" customWidth="1"/>
    <col min="12" max="12" width="13.5" style="2" customWidth="1"/>
    <col min="13" max="16384" width="10" style="2"/>
  </cols>
  <sheetData>
    <row r="1" spans="2:12" ht="15.75">
      <c r="B1" s="1"/>
    </row>
    <row r="2" spans="2:12">
      <c r="B2" s="3" t="s">
        <v>20</v>
      </c>
      <c r="C2" s="4"/>
      <c r="D2" s="4"/>
      <c r="E2" s="4"/>
      <c r="F2" s="4"/>
      <c r="G2" s="4"/>
      <c r="H2" s="4"/>
      <c r="I2" s="4"/>
      <c r="J2" s="4"/>
      <c r="K2" s="4"/>
      <c r="L2" s="4"/>
    </row>
    <row r="3" spans="2:12" ht="15.75">
      <c r="B3" s="5" t="s">
        <v>21</v>
      </c>
      <c r="C3" s="4"/>
      <c r="D3" s="4"/>
      <c r="E3" s="4"/>
      <c r="F3" s="4"/>
      <c r="G3" s="4"/>
      <c r="H3" s="4"/>
      <c r="I3" s="4"/>
      <c r="J3" s="4"/>
      <c r="K3" s="4"/>
      <c r="L3" s="4"/>
    </row>
    <row r="4" spans="2:12">
      <c r="B4" s="275" t="s">
        <v>275</v>
      </c>
      <c r="C4" s="275"/>
      <c r="D4" s="275"/>
      <c r="E4" s="275"/>
      <c r="F4" s="275"/>
      <c r="G4" s="275"/>
      <c r="H4" s="275"/>
      <c r="I4" s="275"/>
      <c r="J4" s="275"/>
      <c r="K4" s="275"/>
      <c r="L4" s="275"/>
    </row>
    <row r="5" spans="2:12" ht="15" customHeight="1">
      <c r="B5" s="201" t="s">
        <v>243</v>
      </c>
      <c r="C5" s="209" t="s">
        <v>301</v>
      </c>
      <c r="D5" s="210"/>
      <c r="E5" s="210"/>
      <c r="F5" s="210"/>
      <c r="G5" s="21"/>
      <c r="H5" s="209" t="s">
        <v>281</v>
      </c>
      <c r="I5" s="210"/>
      <c r="J5" s="210"/>
      <c r="K5" s="210"/>
      <c r="L5" s="21"/>
    </row>
    <row r="6" spans="2:12">
      <c r="B6" s="213" t="s">
        <v>241</v>
      </c>
      <c r="C6" s="30" t="s">
        <v>244</v>
      </c>
      <c r="D6" s="30" t="s">
        <v>245</v>
      </c>
      <c r="E6" s="30" t="s">
        <v>246</v>
      </c>
      <c r="F6" s="30" t="s">
        <v>247</v>
      </c>
      <c r="G6" s="30" t="s">
        <v>248</v>
      </c>
      <c r="H6" s="30" t="s">
        <v>244</v>
      </c>
      <c r="I6" s="30" t="s">
        <v>245</v>
      </c>
      <c r="J6" s="30" t="s">
        <v>246</v>
      </c>
      <c r="K6" s="30" t="s">
        <v>247</v>
      </c>
      <c r="L6" s="30" t="s">
        <v>248</v>
      </c>
    </row>
    <row r="7" spans="2:12" ht="20.100000000000001" customHeight="1">
      <c r="B7" s="33"/>
      <c r="C7" s="109" t="s">
        <v>221</v>
      </c>
      <c r="D7" s="110"/>
      <c r="E7" s="41"/>
      <c r="F7" s="110"/>
      <c r="G7" s="110" t="s">
        <v>249</v>
      </c>
      <c r="H7" s="48" t="s">
        <v>221</v>
      </c>
      <c r="I7" s="48"/>
      <c r="J7" s="41"/>
      <c r="K7" s="48"/>
      <c r="L7" s="48" t="s">
        <v>249</v>
      </c>
    </row>
    <row r="8" spans="2:12">
      <c r="B8" s="31" t="s">
        <v>5</v>
      </c>
      <c r="C8" s="111">
        <v>55465</v>
      </c>
      <c r="D8" s="111">
        <v>37808</v>
      </c>
      <c r="E8" s="73">
        <v>68.2</v>
      </c>
      <c r="F8" s="111">
        <v>12782</v>
      </c>
      <c r="G8" s="111">
        <v>4874</v>
      </c>
      <c r="H8" s="26">
        <v>55899</v>
      </c>
      <c r="I8" s="26">
        <v>38971</v>
      </c>
      <c r="J8" s="24">
        <v>69.7</v>
      </c>
      <c r="K8" s="26">
        <v>12359</v>
      </c>
      <c r="L8" s="26">
        <v>4569</v>
      </c>
    </row>
    <row r="9" spans="2:12" ht="20.100000000000001" customHeight="1">
      <c r="B9" s="32"/>
      <c r="C9" s="111"/>
      <c r="D9" s="111"/>
      <c r="E9" s="58"/>
      <c r="F9" s="112"/>
      <c r="G9" s="112"/>
      <c r="H9" s="26"/>
      <c r="I9" s="26"/>
      <c r="J9" s="24"/>
      <c r="K9" s="70"/>
      <c r="L9" s="70"/>
    </row>
    <row r="10" spans="2:12" ht="20.100000000000001" customHeight="1">
      <c r="B10" s="33" t="s">
        <v>8</v>
      </c>
      <c r="C10" s="111">
        <v>941</v>
      </c>
      <c r="D10" s="111">
        <v>940</v>
      </c>
      <c r="E10" s="58">
        <v>99.9</v>
      </c>
      <c r="F10" s="111">
        <v>1</v>
      </c>
      <c r="G10" s="111" t="s">
        <v>285</v>
      </c>
      <c r="H10" s="26">
        <v>492</v>
      </c>
      <c r="I10" s="26">
        <v>490</v>
      </c>
      <c r="J10" s="24">
        <v>99.6</v>
      </c>
      <c r="K10" s="26">
        <v>2</v>
      </c>
      <c r="L10" s="26">
        <v>0</v>
      </c>
    </row>
    <row r="11" spans="2:12" ht="20.100000000000001" customHeight="1">
      <c r="B11" s="33" t="s">
        <v>9</v>
      </c>
      <c r="C11" s="111">
        <v>10693</v>
      </c>
      <c r="D11" s="111">
        <v>10525</v>
      </c>
      <c r="E11" s="58">
        <v>98.4</v>
      </c>
      <c r="F11" s="111">
        <v>163</v>
      </c>
      <c r="G11" s="111">
        <v>4</v>
      </c>
      <c r="H11" s="26">
        <v>7135</v>
      </c>
      <c r="I11" s="26">
        <v>7061</v>
      </c>
      <c r="J11" s="24">
        <v>98.9</v>
      </c>
      <c r="K11" s="26">
        <v>64</v>
      </c>
      <c r="L11" s="26">
        <v>10</v>
      </c>
    </row>
    <row r="12" spans="2:12" ht="20.100000000000001" customHeight="1">
      <c r="B12" s="33" t="s">
        <v>250</v>
      </c>
      <c r="C12" s="111">
        <v>15292</v>
      </c>
      <c r="D12" s="111">
        <v>14181</v>
      </c>
      <c r="E12" s="58">
        <v>92.7</v>
      </c>
      <c r="F12" s="111">
        <v>1066</v>
      </c>
      <c r="G12" s="111">
        <v>45</v>
      </c>
      <c r="H12" s="26">
        <v>15388</v>
      </c>
      <c r="I12" s="26">
        <v>14671</v>
      </c>
      <c r="J12" s="24">
        <v>95.3</v>
      </c>
      <c r="K12" s="26">
        <v>668</v>
      </c>
      <c r="L12" s="26">
        <v>49</v>
      </c>
    </row>
    <row r="13" spans="2:12" ht="20.100000000000001" customHeight="1">
      <c r="B13" s="33" t="s">
        <v>251</v>
      </c>
      <c r="C13" s="111">
        <v>8911</v>
      </c>
      <c r="D13" s="111">
        <v>6686</v>
      </c>
      <c r="E13" s="58">
        <v>75</v>
      </c>
      <c r="F13" s="111">
        <v>2039</v>
      </c>
      <c r="G13" s="111">
        <v>186</v>
      </c>
      <c r="H13" s="26">
        <v>10721</v>
      </c>
      <c r="I13" s="26">
        <v>9030</v>
      </c>
      <c r="J13" s="24">
        <v>84.2</v>
      </c>
      <c r="K13" s="26">
        <v>1574</v>
      </c>
      <c r="L13" s="26">
        <v>117</v>
      </c>
    </row>
    <row r="14" spans="2:12" ht="20.100000000000001" customHeight="1">
      <c r="B14" s="33" t="s">
        <v>252</v>
      </c>
      <c r="C14" s="111">
        <v>5752</v>
      </c>
      <c r="D14" s="111">
        <v>2936</v>
      </c>
      <c r="E14" s="58">
        <v>51</v>
      </c>
      <c r="F14" s="111">
        <v>2288</v>
      </c>
      <c r="G14" s="111">
        <v>528</v>
      </c>
      <c r="H14" s="26">
        <v>6166</v>
      </c>
      <c r="I14" s="26">
        <v>3923</v>
      </c>
      <c r="J14" s="24">
        <v>63.6</v>
      </c>
      <c r="K14" s="26">
        <v>1996</v>
      </c>
      <c r="L14" s="26">
        <v>247</v>
      </c>
    </row>
    <row r="15" spans="2:12" ht="20.100000000000001" customHeight="1">
      <c r="B15" s="34" t="s">
        <v>253</v>
      </c>
      <c r="C15" s="111">
        <v>4201</v>
      </c>
      <c r="D15" s="111">
        <v>1296</v>
      </c>
      <c r="E15" s="58">
        <v>30.8</v>
      </c>
      <c r="F15" s="111">
        <v>2166</v>
      </c>
      <c r="G15" s="111">
        <v>739</v>
      </c>
      <c r="H15" s="63">
        <v>4072</v>
      </c>
      <c r="I15" s="63">
        <v>1667</v>
      </c>
      <c r="J15" s="24">
        <v>40.9</v>
      </c>
      <c r="K15" s="63">
        <v>1924</v>
      </c>
      <c r="L15" s="63">
        <v>481</v>
      </c>
    </row>
    <row r="16" spans="2:12" ht="45.75" customHeight="1">
      <c r="B16" s="9" t="s">
        <v>242</v>
      </c>
      <c r="C16" s="54">
        <v>9675</v>
      </c>
      <c r="D16" s="54">
        <v>1244</v>
      </c>
      <c r="E16" s="35">
        <v>12.9</v>
      </c>
      <c r="F16" s="54">
        <v>5059</v>
      </c>
      <c r="G16" s="133">
        <v>3372</v>
      </c>
      <c r="H16" s="54">
        <v>11922</v>
      </c>
      <c r="I16" s="54">
        <v>2127</v>
      </c>
      <c r="J16" s="35">
        <v>17.8</v>
      </c>
      <c r="K16" s="54">
        <v>6131</v>
      </c>
      <c r="L16" s="133">
        <v>3664</v>
      </c>
    </row>
    <row r="17" spans="2:12">
      <c r="B17" s="154" t="s">
        <v>287</v>
      </c>
      <c r="C17" s="153"/>
      <c r="D17" s="153"/>
      <c r="E17" s="153"/>
      <c r="F17" s="153"/>
      <c r="G17" s="153"/>
      <c r="H17" s="153"/>
      <c r="I17" s="153"/>
      <c r="J17" s="153"/>
      <c r="K17" s="153"/>
      <c r="L17" s="153"/>
    </row>
    <row r="18" spans="2:12">
      <c r="B18" s="36"/>
    </row>
    <row r="19" spans="2:12">
      <c r="B19" s="2" t="s">
        <v>156</v>
      </c>
    </row>
  </sheetData>
  <mergeCells count="1">
    <mergeCell ref="B4:L4"/>
  </mergeCells>
  <phoneticPr fontId="0" type="noConversion"/>
  <printOptions horizontalCentered="1"/>
  <pageMargins left="0.25" right="0.25" top="1" bottom="1" header="0.5" footer="0.5"/>
  <pageSetup scale="90" orientation="landscape"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workbookViewId="0">
      <selection activeCell="J27" sqref="J27"/>
    </sheetView>
  </sheetViews>
  <sheetFormatPr defaultRowHeight="12"/>
  <cols>
    <col min="2" max="2" width="21.875" customWidth="1"/>
    <col min="3" max="3" width="12.5" customWidth="1"/>
    <col min="4" max="4" width="16.125" customWidth="1"/>
    <col min="5" max="5" width="16.375" customWidth="1"/>
  </cols>
  <sheetData>
    <row r="1" spans="1:5" ht="15">
      <c r="A1" s="2"/>
      <c r="B1" s="2"/>
      <c r="C1" s="2"/>
      <c r="D1" s="2"/>
      <c r="E1" s="2"/>
    </row>
    <row r="2" spans="1:5" ht="15">
      <c r="A2" s="2"/>
      <c r="B2" s="260" t="s">
        <v>22</v>
      </c>
      <c r="C2" s="260"/>
      <c r="D2" s="260"/>
      <c r="E2" s="260"/>
    </row>
    <row r="3" spans="1:5" ht="15.75">
      <c r="A3" s="2"/>
      <c r="B3" s="256" t="s">
        <v>204</v>
      </c>
      <c r="C3" s="256"/>
      <c r="D3" s="256"/>
      <c r="E3" s="256"/>
    </row>
    <row r="4" spans="1:5" ht="15.75">
      <c r="A4" s="2"/>
      <c r="B4" s="256" t="s">
        <v>219</v>
      </c>
      <c r="C4" s="256"/>
      <c r="D4" s="256"/>
      <c r="E4" s="256"/>
    </row>
    <row r="5" spans="1:5" ht="15.75">
      <c r="A5" s="2"/>
      <c r="B5" s="256" t="s">
        <v>282</v>
      </c>
      <c r="C5" s="256"/>
      <c r="D5" s="256"/>
      <c r="E5" s="256"/>
    </row>
    <row r="6" spans="1:5" ht="15">
      <c r="A6" s="2"/>
      <c r="B6" s="2"/>
      <c r="C6" s="2"/>
      <c r="D6" s="2"/>
      <c r="E6" s="2"/>
    </row>
    <row r="7" spans="1:5" ht="15" customHeight="1">
      <c r="A7" s="2"/>
      <c r="B7" s="211" t="s">
        <v>220</v>
      </c>
      <c r="C7" s="211" t="s">
        <v>221</v>
      </c>
      <c r="D7" s="201" t="s">
        <v>254</v>
      </c>
      <c r="E7" s="201" t="s">
        <v>256</v>
      </c>
    </row>
    <row r="8" spans="1:5" ht="15">
      <c r="A8" s="2"/>
      <c r="B8" s="212"/>
      <c r="C8" s="212"/>
      <c r="D8" s="202" t="s">
        <v>255</v>
      </c>
      <c r="E8" s="202" t="s">
        <v>33</v>
      </c>
    </row>
    <row r="9" spans="1:5" ht="15">
      <c r="A9" s="2"/>
      <c r="B9" s="186" t="s">
        <v>5</v>
      </c>
      <c r="C9" s="186">
        <v>56374</v>
      </c>
      <c r="D9" s="186">
        <v>8217682</v>
      </c>
      <c r="E9" s="186">
        <v>6.9</v>
      </c>
    </row>
    <row r="10" spans="1:5" ht="15">
      <c r="A10" s="2"/>
      <c r="B10" s="31" t="s">
        <v>222</v>
      </c>
      <c r="C10" s="157">
        <v>54919</v>
      </c>
      <c r="D10" s="157">
        <v>8217682</v>
      </c>
      <c r="E10" s="196">
        <v>6.7</v>
      </c>
    </row>
    <row r="11" spans="1:5" ht="15">
      <c r="A11" s="2"/>
      <c r="B11" s="31" t="s">
        <v>223</v>
      </c>
      <c r="C11" s="157">
        <v>965</v>
      </c>
      <c r="D11" s="157">
        <v>4205091</v>
      </c>
      <c r="E11" s="196">
        <v>0.2</v>
      </c>
    </row>
    <row r="12" spans="1:5" ht="15">
      <c r="A12" s="2"/>
      <c r="B12" s="31" t="s">
        <v>224</v>
      </c>
      <c r="C12" s="157">
        <v>490</v>
      </c>
      <c r="D12" s="157">
        <v>4012591</v>
      </c>
      <c r="E12" s="196">
        <v>0.1</v>
      </c>
    </row>
    <row r="13" spans="1:5" ht="15">
      <c r="A13" s="2"/>
      <c r="B13" s="59"/>
      <c r="C13" s="160"/>
      <c r="D13" s="160"/>
      <c r="E13" s="197"/>
    </row>
    <row r="14" spans="1:5" ht="15">
      <c r="A14" s="2"/>
      <c r="B14" s="2"/>
      <c r="C14" s="2"/>
      <c r="D14" s="2"/>
      <c r="E14" s="2"/>
    </row>
    <row r="15" spans="1:5" ht="15">
      <c r="A15" s="2"/>
      <c r="B15" s="2"/>
      <c r="C15" s="2"/>
      <c r="D15" s="2"/>
      <c r="E15" s="2"/>
    </row>
    <row r="16" spans="1:5" ht="15.75">
      <c r="A16" s="2"/>
      <c r="B16" s="163" t="s">
        <v>225</v>
      </c>
      <c r="C16" s="2"/>
      <c r="D16" s="2"/>
      <c r="E16" s="2"/>
    </row>
    <row r="17" spans="1:5" ht="15">
      <c r="A17" s="2"/>
      <c r="B17" s="2" t="s">
        <v>226</v>
      </c>
      <c r="C17" s="2"/>
      <c r="D17" s="2"/>
      <c r="E17" s="2"/>
    </row>
    <row r="18" spans="1:5" ht="15">
      <c r="A18" s="2"/>
      <c r="B18" s="2"/>
      <c r="C18" s="2"/>
      <c r="D18" s="2"/>
      <c r="E18" s="2"/>
    </row>
    <row r="19" spans="1:5" ht="15.75">
      <c r="A19" s="2"/>
      <c r="B19" s="163" t="s">
        <v>283</v>
      </c>
      <c r="C19" s="2"/>
      <c r="D19" s="2"/>
      <c r="E19" s="2"/>
    </row>
    <row r="20" spans="1:5" ht="15">
      <c r="A20" s="2"/>
      <c r="B20" s="2" t="s">
        <v>227</v>
      </c>
      <c r="C20" s="2"/>
      <c r="D20" s="2"/>
      <c r="E20" s="2"/>
    </row>
    <row r="21" spans="1:5" ht="15">
      <c r="A21" s="2"/>
      <c r="B21" s="2" t="s">
        <v>284</v>
      </c>
      <c r="C21" s="2"/>
      <c r="D21" s="2"/>
      <c r="E21" s="2"/>
    </row>
    <row r="22" spans="1:5" ht="15">
      <c r="A22" s="2"/>
      <c r="B22" s="2" t="s">
        <v>228</v>
      </c>
      <c r="C22" s="2"/>
      <c r="D22" s="2"/>
      <c r="E22" s="2"/>
    </row>
    <row r="23" spans="1:5" ht="15">
      <c r="A23" s="2"/>
      <c r="B23" s="2"/>
      <c r="C23" s="2"/>
      <c r="D23" s="2"/>
      <c r="E23" s="2"/>
    </row>
    <row r="24" spans="1:5" ht="15">
      <c r="A24" s="2"/>
      <c r="B24" s="2"/>
      <c r="C24" s="2"/>
      <c r="D24" s="2"/>
      <c r="E24" s="2"/>
    </row>
    <row r="25" spans="1:5" ht="15">
      <c r="A25" s="2"/>
      <c r="B25" s="2"/>
      <c r="C25" s="2"/>
      <c r="D25" s="2"/>
      <c r="E25" s="2"/>
    </row>
    <row r="26" spans="1:5" ht="15">
      <c r="A26" s="2"/>
      <c r="B26" s="2"/>
      <c r="C26" s="2"/>
      <c r="D26" s="2"/>
      <c r="E26" s="2"/>
    </row>
    <row r="27" spans="1:5" ht="15">
      <c r="A27" s="2"/>
      <c r="B27" s="2"/>
      <c r="C27" s="2"/>
      <c r="D27" s="2"/>
      <c r="E27" s="2"/>
    </row>
    <row r="28" spans="1:5" ht="15">
      <c r="A28" s="2"/>
      <c r="B28" s="2"/>
      <c r="C28" s="2"/>
      <c r="D28" s="2"/>
      <c r="E28" s="2"/>
    </row>
    <row r="29" spans="1:5" ht="15">
      <c r="A29" s="2"/>
      <c r="B29" s="2"/>
      <c r="C29" s="2"/>
      <c r="D29" s="2"/>
      <c r="E29" s="2"/>
    </row>
    <row r="30" spans="1:5" ht="15">
      <c r="A30" s="2"/>
      <c r="B30" s="2"/>
      <c r="C30" s="2"/>
      <c r="D30" s="2"/>
      <c r="E30" s="2"/>
    </row>
    <row r="31" spans="1:5" ht="15">
      <c r="A31" s="2"/>
      <c r="B31" s="2"/>
      <c r="C31" s="2"/>
      <c r="D31" s="2"/>
      <c r="E31" s="2"/>
    </row>
    <row r="32" spans="1:5" ht="15">
      <c r="A32" s="2"/>
      <c r="B32" s="2"/>
      <c r="C32" s="2"/>
      <c r="D32" s="2"/>
      <c r="E32" s="2"/>
    </row>
    <row r="33" spans="1:5" ht="15">
      <c r="A33" s="2"/>
      <c r="B33" s="2"/>
      <c r="C33" s="2"/>
      <c r="D33" s="2"/>
      <c r="E33" s="2"/>
    </row>
    <row r="34" spans="1:5" ht="15">
      <c r="A34" s="2"/>
      <c r="B34" s="2"/>
      <c r="C34" s="2"/>
      <c r="D34" s="2"/>
      <c r="E34" s="2"/>
    </row>
    <row r="35" spans="1:5" ht="15">
      <c r="A35" s="2"/>
      <c r="B35" s="2"/>
      <c r="C35" s="2"/>
      <c r="D35" s="2"/>
      <c r="E35" s="2"/>
    </row>
    <row r="36" spans="1:5" ht="15">
      <c r="A36" s="2"/>
      <c r="B36" s="2"/>
      <c r="C36" s="2"/>
      <c r="D36" s="2"/>
      <c r="E36" s="2"/>
    </row>
    <row r="37" spans="1:5" ht="15">
      <c r="A37" s="2"/>
      <c r="B37" s="2"/>
      <c r="C37" s="2"/>
      <c r="D37" s="2"/>
      <c r="E37" s="2"/>
    </row>
    <row r="38" spans="1:5" ht="15">
      <c r="A38" s="2"/>
      <c r="B38" s="2"/>
      <c r="C38" s="2"/>
      <c r="D38" s="2"/>
      <c r="E38" s="2"/>
    </row>
    <row r="39" spans="1:5" ht="15">
      <c r="A39" s="2"/>
      <c r="B39" s="2"/>
      <c r="C39" s="2"/>
      <c r="D39" s="2"/>
      <c r="E39" s="2"/>
    </row>
    <row r="40" spans="1:5" ht="15">
      <c r="A40" s="2"/>
      <c r="B40" s="2"/>
      <c r="C40" s="2"/>
      <c r="D40" s="2"/>
      <c r="E40" s="2"/>
    </row>
    <row r="41" spans="1:5" ht="15">
      <c r="A41" s="2"/>
      <c r="B41" s="2"/>
      <c r="C41" s="2"/>
      <c r="D41" s="2"/>
      <c r="E41" s="2"/>
    </row>
    <row r="42" spans="1:5" ht="15">
      <c r="A42" s="2"/>
      <c r="B42" s="2"/>
      <c r="C42" s="2"/>
      <c r="D42" s="2"/>
      <c r="E42" s="2"/>
    </row>
    <row r="43" spans="1:5" ht="15">
      <c r="A43" s="2"/>
      <c r="B43" s="2"/>
      <c r="C43" s="2"/>
      <c r="D43" s="2"/>
      <c r="E43" s="2"/>
    </row>
    <row r="44" spans="1:5" ht="15">
      <c r="A44" s="2"/>
      <c r="B44" s="2"/>
      <c r="C44" s="2"/>
      <c r="D44" s="2"/>
      <c r="E44" s="2"/>
    </row>
  </sheetData>
  <mergeCells count="4">
    <mergeCell ref="B2:E2"/>
    <mergeCell ref="B3:E3"/>
    <mergeCell ref="B4:E4"/>
    <mergeCell ref="B5:E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75"/>
  <sheetViews>
    <sheetView workbookViewId="0">
      <selection activeCell="K49" sqref="K49"/>
    </sheetView>
  </sheetViews>
  <sheetFormatPr defaultRowHeight="12"/>
  <cols>
    <col min="2" max="2" width="9.25" bestFit="1" customWidth="1"/>
    <col min="3" max="3" width="13.625" bestFit="1" customWidth="1"/>
    <col min="4" max="6" width="9.25" bestFit="1" customWidth="1"/>
  </cols>
  <sheetData>
    <row r="2" spans="2:6" ht="15">
      <c r="B2" s="260" t="s">
        <v>27</v>
      </c>
      <c r="C2" s="260"/>
      <c r="D2" s="260"/>
      <c r="E2" s="260"/>
      <c r="F2" s="260"/>
    </row>
    <row r="3" spans="2:6" ht="15.75">
      <c r="B3" s="256" t="s">
        <v>23</v>
      </c>
      <c r="C3" s="256"/>
      <c r="D3" s="256"/>
      <c r="E3" s="256"/>
      <c r="F3" s="256"/>
    </row>
    <row r="4" spans="2:6" ht="15.75">
      <c r="B4" s="256" t="s">
        <v>24</v>
      </c>
      <c r="C4" s="256"/>
      <c r="D4" s="256"/>
      <c r="E4" s="256"/>
      <c r="F4" s="256"/>
    </row>
    <row r="5" spans="2:6" ht="15.75">
      <c r="B5" s="256" t="s">
        <v>190</v>
      </c>
      <c r="C5" s="256"/>
      <c r="D5" s="256"/>
      <c r="E5" s="256"/>
      <c r="F5" s="256"/>
    </row>
    <row r="6" spans="2:6" ht="15.75">
      <c r="B6" s="256" t="s">
        <v>240</v>
      </c>
      <c r="C6" s="256"/>
      <c r="D6" s="256"/>
      <c r="E6" s="256"/>
      <c r="F6" s="256"/>
    </row>
    <row r="7" spans="2:6" ht="15.75">
      <c r="B7" s="128"/>
    </row>
    <row r="8" spans="2:6" ht="15">
      <c r="B8" s="278" t="s">
        <v>26</v>
      </c>
      <c r="C8" s="280" t="s">
        <v>31</v>
      </c>
      <c r="D8" s="281"/>
      <c r="E8" s="280" t="s">
        <v>34</v>
      </c>
      <c r="F8" s="281"/>
    </row>
    <row r="9" spans="2:6" ht="15">
      <c r="B9" s="279"/>
      <c r="C9" s="173" t="s">
        <v>32</v>
      </c>
      <c r="D9" s="173" t="s">
        <v>33</v>
      </c>
      <c r="E9" s="173" t="s">
        <v>32</v>
      </c>
      <c r="F9" s="173" t="s">
        <v>33</v>
      </c>
    </row>
    <row r="10" spans="2:6" ht="15">
      <c r="B10" s="174">
        <v>1900</v>
      </c>
      <c r="C10" s="177">
        <v>56000</v>
      </c>
      <c r="D10" s="180">
        <v>1.5</v>
      </c>
      <c r="E10" s="177">
        <v>2435</v>
      </c>
      <c r="F10" s="185">
        <v>2</v>
      </c>
    </row>
    <row r="11" spans="2:6" ht="15">
      <c r="B11" s="175">
        <v>1910</v>
      </c>
      <c r="C11" s="178">
        <v>83000</v>
      </c>
      <c r="D11" s="181">
        <v>1.8</v>
      </c>
      <c r="E11" s="178">
        <v>3716</v>
      </c>
      <c r="F11" s="181">
        <v>2.6</v>
      </c>
    </row>
    <row r="12" spans="2:6" ht="15">
      <c r="B12" s="175">
        <v>1920</v>
      </c>
      <c r="C12" s="178">
        <v>170505</v>
      </c>
      <c r="D12" s="181">
        <v>3.2</v>
      </c>
      <c r="E12" s="178">
        <v>8679</v>
      </c>
      <c r="F12" s="181">
        <v>4.7</v>
      </c>
    </row>
    <row r="13" spans="2:6" ht="15">
      <c r="B13" s="175">
        <v>1930</v>
      </c>
      <c r="C13" s="178">
        <v>195961</v>
      </c>
      <c r="D13" s="181">
        <v>3.2</v>
      </c>
      <c r="E13" s="178">
        <v>10639</v>
      </c>
      <c r="F13" s="181">
        <v>4.4000000000000004</v>
      </c>
    </row>
    <row r="14" spans="2:6" ht="15">
      <c r="B14" s="175">
        <v>1940</v>
      </c>
      <c r="C14" s="178">
        <v>264000</v>
      </c>
      <c r="D14" s="181">
        <v>4</v>
      </c>
      <c r="E14" s="178">
        <v>12054</v>
      </c>
      <c r="F14" s="181">
        <v>4.5999999999999996</v>
      </c>
    </row>
    <row r="15" spans="2:6" ht="15">
      <c r="B15" s="175">
        <v>1950</v>
      </c>
      <c r="C15" s="178">
        <v>385000</v>
      </c>
      <c r="D15" s="181">
        <v>5.2</v>
      </c>
      <c r="E15" s="178">
        <v>15979</v>
      </c>
      <c r="F15" s="182">
        <v>5</v>
      </c>
    </row>
    <row r="16" spans="2:6" ht="15">
      <c r="B16" s="175">
        <v>1960</v>
      </c>
      <c r="C16" s="178">
        <v>393000</v>
      </c>
      <c r="D16" s="182">
        <v>4.4000000000000004</v>
      </c>
      <c r="E16" s="178">
        <v>16656</v>
      </c>
      <c r="F16" s="181">
        <v>4.3</v>
      </c>
    </row>
    <row r="17" spans="2:8" ht="15">
      <c r="B17" s="175">
        <v>1970</v>
      </c>
      <c r="C17" s="178">
        <v>708000</v>
      </c>
      <c r="D17" s="182">
        <v>7</v>
      </c>
      <c r="E17" s="178">
        <v>29934</v>
      </c>
      <c r="F17" s="181">
        <v>6.7</v>
      </c>
    </row>
    <row r="18" spans="2:8" ht="15">
      <c r="B18" s="175">
        <v>1980</v>
      </c>
      <c r="C18" s="178">
        <v>1189000</v>
      </c>
      <c r="D18" s="181">
        <v>10.4</v>
      </c>
      <c r="E18" s="178">
        <v>45047</v>
      </c>
      <c r="F18" s="181">
        <v>9.6999999999999993</v>
      </c>
      <c r="H18" s="223"/>
    </row>
    <row r="19" spans="2:8" ht="15">
      <c r="B19" s="175">
        <v>1990</v>
      </c>
      <c r="C19" s="178">
        <v>1182000</v>
      </c>
      <c r="D19" s="181">
        <v>9.4</v>
      </c>
      <c r="E19" s="178">
        <v>40568</v>
      </c>
      <c r="F19" s="181">
        <v>8.6999999999999993</v>
      </c>
    </row>
    <row r="20" spans="2:8" ht="15">
      <c r="B20" s="175">
        <v>1991</v>
      </c>
      <c r="C20" s="178">
        <v>1187000</v>
      </c>
      <c r="D20" s="181">
        <v>9.4</v>
      </c>
      <c r="E20" s="178">
        <v>40103</v>
      </c>
      <c r="F20" s="181">
        <v>8.5</v>
      </c>
    </row>
    <row r="21" spans="2:8" ht="15">
      <c r="B21" s="175">
        <v>1992</v>
      </c>
      <c r="C21" s="178">
        <v>1215000</v>
      </c>
      <c r="D21" s="181">
        <v>9.6</v>
      </c>
      <c r="E21" s="178">
        <v>40425</v>
      </c>
      <c r="F21" s="181">
        <v>8.5</v>
      </c>
    </row>
    <row r="22" spans="2:8" ht="15">
      <c r="B22" s="175">
        <v>1993</v>
      </c>
      <c r="C22" s="178">
        <v>1187000</v>
      </c>
      <c r="D22" s="181">
        <v>9.1999999999999993</v>
      </c>
      <c r="E22" s="178">
        <v>40470</v>
      </c>
      <c r="F22" s="181">
        <v>8.5</v>
      </c>
    </row>
    <row r="23" spans="2:8" ht="15">
      <c r="B23" s="175">
        <v>1994</v>
      </c>
      <c r="C23" s="178">
        <v>1191000</v>
      </c>
      <c r="D23" s="181">
        <v>9.1999999999999993</v>
      </c>
      <c r="E23" s="178">
        <v>39795</v>
      </c>
      <c r="F23" s="181">
        <v>8.3000000000000007</v>
      </c>
    </row>
    <row r="24" spans="2:8" ht="15">
      <c r="B24" s="175">
        <v>1995</v>
      </c>
      <c r="C24" s="178">
        <v>1169000</v>
      </c>
      <c r="D24" s="181">
        <v>8.8000000000000007</v>
      </c>
      <c r="E24" s="178">
        <v>39449</v>
      </c>
      <c r="F24" s="181">
        <v>8.1999999999999993</v>
      </c>
    </row>
    <row r="25" spans="2:8" ht="15">
      <c r="B25" s="175">
        <v>1996</v>
      </c>
      <c r="C25" s="178">
        <v>1150000</v>
      </c>
      <c r="D25" s="181">
        <v>8.6</v>
      </c>
      <c r="E25" s="178">
        <v>38169</v>
      </c>
      <c r="F25" s="181">
        <v>7.8</v>
      </c>
    </row>
    <row r="26" spans="2:8" ht="15">
      <c r="B26" s="175">
        <v>1997</v>
      </c>
      <c r="C26" s="178">
        <v>1163000</v>
      </c>
      <c r="D26" s="181">
        <v>8.6</v>
      </c>
      <c r="E26" s="178">
        <v>38202</v>
      </c>
      <c r="F26" s="181">
        <v>7.8</v>
      </c>
    </row>
    <row r="27" spans="2:8" ht="15">
      <c r="B27" s="175">
        <v>1998</v>
      </c>
      <c r="C27" s="178">
        <v>1135000</v>
      </c>
      <c r="D27" s="181">
        <v>8.4</v>
      </c>
      <c r="E27" s="178">
        <v>38523</v>
      </c>
      <c r="F27" s="181">
        <v>7.8</v>
      </c>
    </row>
    <row r="28" spans="2:8" ht="15">
      <c r="B28" s="175">
        <v>1999</v>
      </c>
      <c r="C28" s="178" t="s">
        <v>154</v>
      </c>
      <c r="D28" s="181">
        <v>8.1999999999999993</v>
      </c>
      <c r="E28" s="178">
        <v>38006</v>
      </c>
      <c r="F28" s="181">
        <v>7.7</v>
      </c>
    </row>
    <row r="29" spans="2:8" ht="15">
      <c r="B29" s="175">
        <v>2000</v>
      </c>
      <c r="C29" s="178">
        <v>1158145</v>
      </c>
      <c r="D29" s="181">
        <v>8.1999999999999993</v>
      </c>
      <c r="E29" s="178">
        <v>38932</v>
      </c>
      <c r="F29" s="181">
        <v>7.9</v>
      </c>
    </row>
    <row r="30" spans="2:8" ht="15">
      <c r="B30" s="175">
        <v>2001</v>
      </c>
      <c r="C30" s="178">
        <v>1135169</v>
      </c>
      <c r="D30" s="182">
        <v>8</v>
      </c>
      <c r="E30" s="178">
        <v>38869</v>
      </c>
      <c r="F30" s="181">
        <v>7.8</v>
      </c>
    </row>
    <row r="31" spans="2:8" ht="15">
      <c r="B31" s="175">
        <v>2002</v>
      </c>
      <c r="C31" s="178">
        <v>1129665</v>
      </c>
      <c r="D31" s="181">
        <v>7.9</v>
      </c>
      <c r="E31" s="178">
        <v>37804</v>
      </c>
      <c r="F31" s="181">
        <v>7.7</v>
      </c>
    </row>
    <row r="32" spans="2:8" ht="15">
      <c r="B32" s="175">
        <v>2003</v>
      </c>
      <c r="C32" s="178">
        <v>1102908</v>
      </c>
      <c r="D32" s="181">
        <v>7.6</v>
      </c>
      <c r="E32" s="178">
        <v>35596</v>
      </c>
      <c r="F32" s="181">
        <v>7.1</v>
      </c>
    </row>
    <row r="33" spans="2:6" ht="15">
      <c r="B33" s="175">
        <v>2004</v>
      </c>
      <c r="C33" s="178">
        <v>1076737</v>
      </c>
      <c r="D33" s="181">
        <v>7.3</v>
      </c>
      <c r="E33" s="178">
        <v>34696</v>
      </c>
      <c r="F33" s="181">
        <v>6.9</v>
      </c>
    </row>
    <row r="34" spans="2:6" ht="15">
      <c r="B34" s="175">
        <v>2005</v>
      </c>
      <c r="C34" s="178">
        <v>1069721</v>
      </c>
      <c r="D34" s="181">
        <v>7.2</v>
      </c>
      <c r="E34" s="178">
        <v>34580</v>
      </c>
      <c r="F34" s="181">
        <v>6.8</v>
      </c>
    </row>
    <row r="35" spans="2:6" ht="15">
      <c r="B35" s="175">
        <v>2006</v>
      </c>
      <c r="C35" s="178">
        <v>1021858</v>
      </c>
      <c r="D35" s="181">
        <v>6.8</v>
      </c>
      <c r="E35" s="178">
        <v>35022</v>
      </c>
      <c r="F35" s="181">
        <v>6.9</v>
      </c>
    </row>
    <row r="36" spans="2:6" ht="15">
      <c r="B36" s="175">
        <v>2007</v>
      </c>
      <c r="C36" s="178">
        <v>1093058</v>
      </c>
      <c r="D36" s="181">
        <v>7.2</v>
      </c>
      <c r="E36" s="178">
        <v>34522</v>
      </c>
      <c r="F36" s="181">
        <v>6.9</v>
      </c>
    </row>
    <row r="37" spans="2:6" ht="15">
      <c r="B37" s="175">
        <v>2008</v>
      </c>
      <c r="C37" s="178">
        <v>1212767</v>
      </c>
      <c r="D37" s="181">
        <v>8.6</v>
      </c>
      <c r="E37" s="178">
        <v>33527</v>
      </c>
      <c r="F37" s="182">
        <v>6.7</v>
      </c>
    </row>
    <row r="38" spans="2:6" ht="15">
      <c r="B38" s="175">
        <v>2009</v>
      </c>
      <c r="C38" s="178">
        <v>1305994</v>
      </c>
      <c r="D38" s="181">
        <v>7.9</v>
      </c>
      <c r="E38" s="178">
        <v>32771</v>
      </c>
      <c r="F38" s="181">
        <v>6.6</v>
      </c>
    </row>
    <row r="39" spans="2:6" ht="15">
      <c r="B39" s="175">
        <v>2010</v>
      </c>
      <c r="C39" s="178">
        <v>1243152</v>
      </c>
      <c r="D39" s="181">
        <v>8.1</v>
      </c>
      <c r="E39" s="178">
        <v>34956</v>
      </c>
      <c r="F39" s="181">
        <v>7.1</v>
      </c>
    </row>
    <row r="40" spans="2:6" ht="15">
      <c r="B40" s="175">
        <v>2011</v>
      </c>
      <c r="C40" s="178">
        <v>1245525</v>
      </c>
      <c r="D40" s="182">
        <v>8</v>
      </c>
      <c r="E40" s="178">
        <v>33940</v>
      </c>
      <c r="F40" s="181">
        <v>6.9</v>
      </c>
    </row>
    <row r="41" spans="2:6" ht="15">
      <c r="B41" s="175">
        <v>2012</v>
      </c>
      <c r="C41" s="178">
        <v>1265277</v>
      </c>
      <c r="D41" s="181">
        <v>8.1</v>
      </c>
      <c r="E41" s="178">
        <v>32892</v>
      </c>
      <c r="F41" s="181">
        <v>6.7</v>
      </c>
    </row>
    <row r="42" spans="2:6" ht="15">
      <c r="B42" s="175">
        <v>2013</v>
      </c>
      <c r="C42" s="178">
        <v>1197095</v>
      </c>
      <c r="D42" s="181">
        <v>7.6</v>
      </c>
      <c r="E42" s="178">
        <v>31687</v>
      </c>
      <c r="F42" s="181">
        <v>6.4</v>
      </c>
    </row>
    <row r="43" spans="2:6" ht="15">
      <c r="B43" s="175">
        <v>2014</v>
      </c>
      <c r="C43" s="178">
        <v>1145110</v>
      </c>
      <c r="D43" s="181">
        <v>7.6</v>
      </c>
      <c r="E43" s="178">
        <v>29708</v>
      </c>
      <c r="F43" s="181">
        <v>6</v>
      </c>
    </row>
    <row r="44" spans="2:6" ht="15">
      <c r="B44" s="175">
        <v>2015</v>
      </c>
      <c r="C44" s="222">
        <v>1059678</v>
      </c>
      <c r="D44" s="182">
        <v>6.6</v>
      </c>
      <c r="E44" s="178">
        <v>29748</v>
      </c>
      <c r="F44" s="181">
        <v>6</v>
      </c>
    </row>
    <row r="45" spans="2:6" ht="15">
      <c r="B45" s="175">
        <v>2016</v>
      </c>
      <c r="C45" s="222">
        <v>1046494</v>
      </c>
      <c r="D45" s="182">
        <v>6.5</v>
      </c>
      <c r="E45" s="178">
        <v>28916</v>
      </c>
      <c r="F45" s="181">
        <v>5.8</v>
      </c>
    </row>
    <row r="46" spans="2:6" ht="15">
      <c r="B46" s="175">
        <v>2017</v>
      </c>
      <c r="C46" s="179"/>
      <c r="D46" s="183"/>
      <c r="E46" s="178">
        <v>28136</v>
      </c>
      <c r="F46" s="181">
        <v>5.6</v>
      </c>
    </row>
    <row r="47" spans="2:6" ht="15">
      <c r="B47" s="176">
        <v>2018</v>
      </c>
      <c r="C47" s="176"/>
      <c r="D47" s="184"/>
      <c r="E47" s="232">
        <v>28186</v>
      </c>
      <c r="F47" s="184">
        <v>5.6</v>
      </c>
    </row>
    <row r="48" spans="2:6" ht="15">
      <c r="B48" s="172"/>
      <c r="C48" s="172"/>
      <c r="D48" s="172"/>
      <c r="E48" s="172"/>
      <c r="F48" s="172"/>
    </row>
    <row r="49" spans="2:7" ht="1.5" customHeight="1">
      <c r="B49" s="172"/>
      <c r="C49" s="172"/>
      <c r="D49" s="172"/>
      <c r="E49" s="172"/>
      <c r="F49" s="172"/>
    </row>
    <row r="50" spans="2:7" ht="37.5" customHeight="1">
      <c r="B50" s="276" t="s">
        <v>188</v>
      </c>
      <c r="C50" s="276"/>
      <c r="D50" s="276"/>
      <c r="E50" s="276"/>
      <c r="F50" s="276"/>
      <c r="G50" s="140"/>
    </row>
    <row r="51" spans="2:7" ht="12" customHeight="1">
      <c r="B51" s="276"/>
      <c r="C51" s="276"/>
      <c r="D51" s="276"/>
      <c r="E51" s="276"/>
      <c r="F51" s="276"/>
      <c r="G51" s="140"/>
    </row>
    <row r="52" spans="2:7" ht="15">
      <c r="B52" s="170"/>
      <c r="C52" s="170"/>
      <c r="D52" s="170"/>
      <c r="E52" s="170"/>
      <c r="F52" s="170"/>
      <c r="G52" s="141"/>
    </row>
    <row r="53" spans="2:7" ht="12.75" customHeight="1">
      <c r="B53" s="276" t="s">
        <v>159</v>
      </c>
      <c r="C53" s="276"/>
      <c r="D53" s="276"/>
      <c r="E53" s="276"/>
      <c r="F53" s="276"/>
    </row>
    <row r="54" spans="2:7" ht="22.5" customHeight="1">
      <c r="B54" s="276"/>
      <c r="C54" s="276"/>
      <c r="D54" s="276"/>
      <c r="E54" s="276"/>
      <c r="F54" s="276"/>
    </row>
    <row r="55" spans="2:7" ht="15">
      <c r="B55" s="170"/>
      <c r="C55" s="170"/>
      <c r="D55" s="170"/>
      <c r="E55" s="170"/>
      <c r="F55" s="170"/>
    </row>
    <row r="56" spans="2:7" ht="12.75" customHeight="1">
      <c r="B56" s="277" t="s">
        <v>160</v>
      </c>
      <c r="C56" s="277"/>
      <c r="D56" s="277"/>
      <c r="E56" s="277"/>
      <c r="F56" s="277"/>
    </row>
    <row r="57" spans="2:7" ht="12" customHeight="1">
      <c r="B57" s="277"/>
      <c r="C57" s="277"/>
      <c r="D57" s="277"/>
      <c r="E57" s="277"/>
      <c r="F57" s="277"/>
    </row>
    <row r="58" spans="2:7" ht="12" customHeight="1">
      <c r="B58" s="277"/>
      <c r="C58" s="277"/>
      <c r="D58" s="277"/>
      <c r="E58" s="277"/>
      <c r="F58" s="277"/>
    </row>
    <row r="59" spans="2:7" ht="12" customHeight="1">
      <c r="B59" s="277"/>
      <c r="C59" s="277"/>
      <c r="D59" s="277"/>
      <c r="E59" s="277"/>
      <c r="F59" s="277"/>
    </row>
    <row r="60" spans="2:7" ht="12" customHeight="1">
      <c r="B60" s="277"/>
      <c r="C60" s="277"/>
      <c r="D60" s="277"/>
      <c r="E60" s="277"/>
      <c r="F60" s="277"/>
    </row>
    <row r="61" spans="2:7" ht="12" customHeight="1">
      <c r="B61" s="277"/>
      <c r="C61" s="277"/>
      <c r="D61" s="277"/>
      <c r="E61" s="277"/>
      <c r="F61" s="277"/>
    </row>
    <row r="62" spans="2:7" ht="32.25" customHeight="1">
      <c r="B62" s="277"/>
      <c r="C62" s="277"/>
      <c r="D62" s="277"/>
      <c r="E62" s="277"/>
      <c r="F62" s="277"/>
    </row>
    <row r="63" spans="2:7" ht="16.5" customHeight="1">
      <c r="B63" s="172"/>
      <c r="C63" s="172"/>
      <c r="D63" s="172"/>
      <c r="E63" s="172"/>
      <c r="F63" s="172"/>
    </row>
    <row r="64" spans="2:7" ht="12.75" customHeight="1">
      <c r="B64" s="277" t="s">
        <v>161</v>
      </c>
      <c r="C64" s="277"/>
      <c r="D64" s="277"/>
      <c r="E64" s="277"/>
      <c r="F64" s="277"/>
    </row>
    <row r="65" spans="2:6">
      <c r="B65" s="277"/>
      <c r="C65" s="277"/>
      <c r="D65" s="277"/>
      <c r="E65" s="277"/>
      <c r="F65" s="277"/>
    </row>
    <row r="66" spans="2:6">
      <c r="B66" s="277"/>
      <c r="C66" s="277"/>
      <c r="D66" s="277"/>
      <c r="E66" s="277"/>
      <c r="F66" s="277"/>
    </row>
    <row r="67" spans="2:6" ht="44.25" customHeight="1">
      <c r="B67" s="277"/>
      <c r="C67" s="277"/>
      <c r="D67" s="277"/>
      <c r="E67" s="277"/>
      <c r="F67" s="277"/>
    </row>
    <row r="68" spans="2:6" ht="15">
      <c r="B68" s="172"/>
      <c r="C68" s="172"/>
      <c r="D68" s="172"/>
      <c r="E68" s="172"/>
      <c r="F68" s="172"/>
    </row>
    <row r="69" spans="2:6" ht="15.75">
      <c r="B69" s="163" t="s">
        <v>189</v>
      </c>
      <c r="C69" s="172"/>
      <c r="D69" s="172"/>
      <c r="E69" s="172"/>
      <c r="F69" s="172"/>
    </row>
    <row r="70" spans="2:6" ht="15">
      <c r="B70" s="2" t="s">
        <v>162</v>
      </c>
      <c r="C70" s="172"/>
      <c r="D70" s="172"/>
      <c r="E70" s="172"/>
      <c r="F70" s="172"/>
    </row>
    <row r="71" spans="2:6" ht="15">
      <c r="B71" s="2" t="s">
        <v>170</v>
      </c>
      <c r="C71" s="172"/>
      <c r="D71" s="172"/>
      <c r="E71" s="172"/>
      <c r="F71" s="172"/>
    </row>
    <row r="72" spans="2:6" ht="15">
      <c r="B72" s="2" t="s">
        <v>258</v>
      </c>
      <c r="C72" s="172"/>
      <c r="D72" s="172"/>
      <c r="E72" s="172"/>
      <c r="F72" s="172"/>
    </row>
    <row r="73" spans="2:6" ht="15">
      <c r="B73" s="2" t="s">
        <v>163</v>
      </c>
      <c r="C73" s="172"/>
      <c r="D73" s="172"/>
      <c r="E73" s="172"/>
      <c r="F73" s="172"/>
    </row>
    <row r="74" spans="2:6" ht="15">
      <c r="B74" s="2" t="s">
        <v>164</v>
      </c>
      <c r="C74" s="172"/>
      <c r="D74" s="172"/>
      <c r="E74" s="172"/>
      <c r="F74" s="172"/>
    </row>
    <row r="75" spans="2:6" ht="15">
      <c r="B75" s="2" t="s">
        <v>165</v>
      </c>
      <c r="C75" s="172"/>
      <c r="D75" s="172"/>
      <c r="E75" s="172"/>
      <c r="F75" s="172"/>
    </row>
  </sheetData>
  <mergeCells count="12">
    <mergeCell ref="B56:F62"/>
    <mergeCell ref="B64:F67"/>
    <mergeCell ref="B8:B9"/>
    <mergeCell ref="C8:D8"/>
    <mergeCell ref="E8:F8"/>
    <mergeCell ref="B50:F51"/>
    <mergeCell ref="B2:F2"/>
    <mergeCell ref="B53:F54"/>
    <mergeCell ref="B3:F3"/>
    <mergeCell ref="B4:F4"/>
    <mergeCell ref="B5:F5"/>
    <mergeCell ref="B6:F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19</vt:i4>
      </vt:variant>
    </vt:vector>
  </HeadingPairs>
  <TitlesOfParts>
    <vt:vector size="43" baseType="lpstr">
      <vt:lpstr>List of Tables</vt:lpstr>
      <vt:lpstr>Overview</vt:lpstr>
      <vt:lpstr>MXPOP</vt:lpstr>
      <vt:lpstr>TAB 3.1</vt:lpstr>
      <vt:lpstr>TAB 3.2</vt:lpstr>
      <vt:lpstr>TAB 3.3</vt:lpstr>
      <vt:lpstr>TAB 3.4</vt:lpstr>
      <vt:lpstr>TAB 3.5</vt:lpstr>
      <vt:lpstr>TAB 3.6</vt:lpstr>
      <vt:lpstr>TAB 3.7</vt:lpstr>
      <vt:lpstr>TAB 3.8</vt:lpstr>
      <vt:lpstr>TAB 3.9</vt:lpstr>
      <vt:lpstr>TAB 3.10</vt:lpstr>
      <vt:lpstr>TAB 3.11</vt:lpstr>
      <vt:lpstr>TAB 3.12</vt:lpstr>
      <vt:lpstr>TAB 3.13</vt:lpstr>
      <vt:lpstr>TAB 3.14</vt:lpstr>
      <vt:lpstr>TAB 3.15</vt:lpstr>
      <vt:lpstr>TAB 3.16</vt:lpstr>
      <vt:lpstr>TAB 3.17</vt:lpstr>
      <vt:lpstr>TAB 3.18</vt:lpstr>
      <vt:lpstr>TAB 3.19</vt:lpstr>
      <vt:lpstr>Sheet1</vt:lpstr>
      <vt:lpstr>Sheet2</vt:lpstr>
      <vt:lpstr>'List of Tables'!Print_Area</vt:lpstr>
      <vt:lpstr>MXPOP!Print_Area</vt:lpstr>
      <vt:lpstr>Overview!Print_Area</vt:lpstr>
      <vt:lpstr>'TAB 3.13'!Print_Area</vt:lpstr>
      <vt:lpstr>'TAB 3.14'!Print_Area</vt:lpstr>
      <vt:lpstr>'TAB 3.15'!Print_Area</vt:lpstr>
      <vt:lpstr>'TAB 3.16'!Print_Area</vt:lpstr>
      <vt:lpstr>'TAB 3.17'!Print_Area</vt:lpstr>
      <vt:lpstr>'TAB 3.2'!Print_Area</vt:lpstr>
      <vt:lpstr>'TAB 3.3'!Print_Area</vt:lpstr>
      <vt:lpstr>'TAB 3.4'!Print_Area</vt:lpstr>
      <vt:lpstr>'TAB 3.7'!Print_Area</vt:lpstr>
      <vt:lpstr>'TAB 3.8'!Print_Area</vt:lpstr>
      <vt:lpstr>'List of Tables'!Print_Titles</vt:lpstr>
      <vt:lpstr>'TAB 3.13'!Print_Titles</vt:lpstr>
      <vt:lpstr>'TAB 3.14'!Print_Titles</vt:lpstr>
      <vt:lpstr>'TAB 3.15'!Print_Titles</vt:lpstr>
      <vt:lpstr>'TAB 3.16'!Print_Titles</vt:lpstr>
      <vt:lpstr>'TAB 3.17'!Print_Titles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Feltenberger</dc:creator>
  <cp:lastModifiedBy>Ahmed, Fawzia (DHHS)</cp:lastModifiedBy>
  <cp:lastPrinted>2018-10-22T20:19:39Z</cp:lastPrinted>
  <dcterms:created xsi:type="dcterms:W3CDTF">1999-10-11T19:47:51Z</dcterms:created>
  <dcterms:modified xsi:type="dcterms:W3CDTF">2019-10-24T20:20:36Z</dcterms:modified>
</cp:coreProperties>
</file>