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Hispanic X Cause" sheetId="23" r:id="rId23"/>
  </sheets>
  <definedNames>
    <definedName name="_xlnm.Print_Area" localSheetId="22">'Hispanic X Cause'!$A$2:$F$32</definedName>
    <definedName name="_xlnm.Print_Area" localSheetId="0">'Index'!$A$1:$A$64</definedName>
    <definedName name="_xlnm.Print_Area" localSheetId="1">'Overview'!$A$2:$C$21</definedName>
    <definedName name="_xlnm.Print_Area" localSheetId="2">'Table 1'!$A$2:$G$31</definedName>
    <definedName name="_xlnm.Print_Area" localSheetId="11">'Table 10'!$A$2:$E$45</definedName>
    <definedName name="_xlnm.Print_Area" localSheetId="12">'Table 11'!$A$2:$F$23</definedName>
    <definedName name="_xlnm.Print_Area" localSheetId="13">'Table 12'!$A$2:$M$20</definedName>
    <definedName name="_xlnm.Print_Area" localSheetId="14">'Table 13'!$A$2:$J$23</definedName>
    <definedName name="_xlnm.Print_Area" localSheetId="15">'Table 14'!$A$2:$J$21</definedName>
    <definedName name="_xlnm.Print_Area" localSheetId="16">'Table 15'!$A$2:$D$63</definedName>
    <definedName name="_xlnm.Print_Area" localSheetId="17">'Table 16'!$A$2:$D$61</definedName>
    <definedName name="_xlnm.Print_Area" localSheetId="18">'Table 17'!$A$2:$D$60</definedName>
    <definedName name="_xlnm.Print_Area" localSheetId="19">'Table 18'!$A$2:$D$59</definedName>
    <definedName name="_xlnm.Print_Area" localSheetId="20">'Table 19'!$A$2:$D$58</definedName>
    <definedName name="_xlnm.Print_Area" localSheetId="3">'Table 2'!$A$2:$I$33</definedName>
    <definedName name="_xlnm.Print_Area" localSheetId="21">'Table 20'!$A$2:$F$20</definedName>
    <definedName name="_xlnm.Print_Area" localSheetId="4">'Table 3'!$A$2:$M$30</definedName>
    <definedName name="_xlnm.Print_Area" localSheetId="5">'Table 4'!$A$2:$F$22</definedName>
    <definedName name="_xlnm.Print_Area" localSheetId="6">'Table 5'!$A$2:$F$22</definedName>
    <definedName name="_xlnm.Print_Area" localSheetId="7">'Table 6'!$A$2:$F$22</definedName>
    <definedName name="_xlnm.Print_Area" localSheetId="8">'Table 7'!$A$2:$E$39</definedName>
    <definedName name="_xlnm.Print_Area" localSheetId="9">'Table 8'!$A$2:$V$14</definedName>
    <definedName name="_xlnm.Print_Area" localSheetId="10">'Table 9'!$A$2:$E$16</definedName>
  </definedNames>
  <calcPr fullCalcOnLoad="1" fullPrecision="0"/>
</workbook>
</file>

<file path=xl/sharedStrings.xml><?xml version="1.0" encoding="utf-8"?>
<sst xmlns="http://schemas.openxmlformats.org/spreadsheetml/2006/main" count="961" uniqueCount="381">
  <si>
    <t>Resident Deaths</t>
  </si>
  <si>
    <t>Infant Deaths</t>
  </si>
  <si>
    <t>Neonatal Deaths</t>
  </si>
  <si>
    <t>Perinatal Deaths</t>
  </si>
  <si>
    <t>Maternal Deaths</t>
  </si>
  <si>
    <t>Deaths from Heart Disease per Day</t>
  </si>
  <si>
    <t>Deaths from Cancer per Day</t>
  </si>
  <si>
    <t>Deaths from Stroke per Day</t>
  </si>
  <si>
    <t>Median Age at Death</t>
  </si>
  <si>
    <t>Median Age at Death for Males</t>
  </si>
  <si>
    <t>Median Age at Death for Females</t>
  </si>
  <si>
    <t>Table 2.1</t>
  </si>
  <si>
    <t>Number of Deaths and Crude Death Rates</t>
  </si>
  <si>
    <t>1970</t>
  </si>
  <si>
    <t>1975</t>
  </si>
  <si>
    <t>1980</t>
  </si>
  <si>
    <t>1985</t>
  </si>
  <si>
    <t>1986</t>
  </si>
  <si>
    <t>1987</t>
  </si>
  <si>
    <t>1988</t>
  </si>
  <si>
    <t>1989</t>
  </si>
  <si>
    <t>1990</t>
  </si>
  <si>
    <t>1991</t>
  </si>
  <si>
    <t>1992</t>
  </si>
  <si>
    <t>1993</t>
  </si>
  <si>
    <t>1994</t>
  </si>
  <si>
    <t>1995</t>
  </si>
  <si>
    <t>1996</t>
  </si>
  <si>
    <t>Table 2.2</t>
  </si>
  <si>
    <t>N.A.</t>
  </si>
  <si>
    <t>Note:      Death records with race not stated are included only in the "All Races" column.</t>
  </si>
  <si>
    <t>White</t>
  </si>
  <si>
    <t>Black</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</si>
  <si>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</si>
  <si>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</si>
  <si>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</si>
  <si>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</si>
  <si>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</si>
  <si>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</si>
  <si>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</si>
  <si>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</si>
  <si>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</si>
  <si>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</si>
  <si>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</si>
  <si>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</si>
  <si>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</si>
  <si>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</si>
  <si>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</si>
  <si>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</si>
  <si>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</si>
  <si>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</si>
  <si>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</si>
  <si>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</si>
  <si>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</si>
  <si>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</si>
  <si>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</si>
  <si>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</si>
  <si>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</si>
  <si>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</si>
  <si>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</si>
  <si>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</si>
  <si>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</si>
  <si>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</si>
  <si>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 xml:space="preserve"> All Ages</t>
  </si>
  <si>
    <t>Note:      Death records with race and/or sex not stated are included only in the "Total" column.</t>
  </si>
  <si>
    <t>Table 2.4</t>
  </si>
  <si>
    <t>All Races</t>
  </si>
  <si>
    <t>American Indian</t>
  </si>
  <si>
    <t>Number</t>
  </si>
  <si>
    <t>Rate</t>
  </si>
  <si>
    <t>Crude Rate</t>
  </si>
  <si>
    <t>Age Group</t>
  </si>
  <si>
    <t>Table 2.5</t>
  </si>
  <si>
    <t>Table 2.6</t>
  </si>
  <si>
    <t>Table 2.7</t>
  </si>
  <si>
    <t>1901</t>
  </si>
  <si>
    <t>1910</t>
  </si>
  <si>
    <t>1920</t>
  </si>
  <si>
    <t>55.1</t>
  </si>
  <si>
    <t>56.0</t>
  </si>
  <si>
    <t>1930</t>
  </si>
  <si>
    <t>59.8</t>
  </si>
  <si>
    <t>62.8</t>
  </si>
  <si>
    <t>1940</t>
  </si>
  <si>
    <t>63.4</t>
  </si>
  <si>
    <t>64.4</t>
  </si>
  <si>
    <t>1950</t>
  </si>
  <si>
    <t>1960</t>
  </si>
  <si>
    <t>71.8</t>
  </si>
  <si>
    <t>78.8</t>
  </si>
  <si>
    <t>72.0</t>
  </si>
  <si>
    <t>78.9</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</si>
  <si>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</si>
  <si>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</si>
  <si>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</si>
  <si>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</si>
  <si>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</si>
  <si>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</si>
  <si>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</si>
  <si>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</si>
  <si>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</si>
  <si>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</si>
  <si>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</si>
  <si>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</si>
  <si>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</si>
  <si>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</si>
  <si>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</si>
  <si>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</si>
  <si>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</si>
  <si>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</si>
  <si>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</si>
  <si>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</si>
  <si>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</si>
  <si>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</si>
  <si>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</si>
  <si>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</si>
  <si>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</si>
  <si>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</si>
  <si>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</si>
  <si>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</si>
  <si>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</si>
  <si>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</si>
  <si>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</si>
  <si>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</si>
  <si>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Georgia</t>
  </si>
  <si>
    <t xml:space="preserve"> Kentucky</t>
  </si>
  <si>
    <t>Michigan. Combine rest for Other States. Puerto</t>
  </si>
  <si>
    <t>Male</t>
  </si>
  <si>
    <t>Female</t>
  </si>
  <si>
    <t>Table 2.11</t>
  </si>
  <si>
    <t>Leading Causes of Death and Cause-Specific Rates</t>
  </si>
  <si>
    <t>Rank</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</si>
  <si>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</si>
  <si>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</si>
  <si>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</si>
  <si>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</si>
  <si>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</si>
  <si>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</si>
  <si>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</si>
  <si>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</si>
  <si>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</si>
  <si>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</si>
  <si>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</si>
  <si>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</si>
  <si>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Table 2.14</t>
  </si>
  <si>
    <t>Table 2.15</t>
  </si>
  <si>
    <t>Leading Causes of Death and Cause-Specific Rates by Age</t>
  </si>
  <si>
    <t xml:space="preserve">    2.Cancer</t>
  </si>
  <si>
    <t xml:space="preserve">    3.Stroke</t>
  </si>
  <si>
    <t xml:space="preserve">      All Causes</t>
  </si>
  <si>
    <t>Under 1 Year</t>
  </si>
  <si>
    <t>1-4 Years</t>
  </si>
  <si>
    <t xml:space="preserve">    4.Cancer</t>
  </si>
  <si>
    <t>5-14 Years</t>
  </si>
  <si>
    <t>15-24 Years</t>
  </si>
  <si>
    <t>25-34 Years</t>
  </si>
  <si>
    <t xml:space="preserve">    1.Cancer</t>
  </si>
  <si>
    <t>35-49 Years</t>
  </si>
  <si>
    <t>50-64 Years</t>
  </si>
  <si>
    <t>65 and Over</t>
  </si>
  <si>
    <t>Table 2.16</t>
  </si>
  <si>
    <t xml:space="preserve">    5.Stroke</t>
  </si>
  <si>
    <t xml:space="preserve">    3.Cancer</t>
  </si>
  <si>
    <t>Table 2.17</t>
  </si>
  <si>
    <t xml:space="preserve">    4.Stroke</t>
  </si>
  <si>
    <t>Table 2.18</t>
  </si>
  <si>
    <t xml:space="preserve">       All Causes</t>
  </si>
  <si>
    <t>Table 2.19</t>
  </si>
  <si>
    <t>Table 2.20</t>
  </si>
  <si>
    <t>HTLV-III/LAV Infection (AIDS)</t>
  </si>
  <si>
    <t>Cause of Death</t>
  </si>
  <si>
    <t>Pneumonia and Influenza</t>
  </si>
  <si>
    <t>Rates of Potential Life Lost Below Age 75</t>
  </si>
  <si>
    <t>Homicide</t>
  </si>
  <si>
    <t>Note:      Rates are per 100,000 population. Records with sex unspecified are included only in the total column.</t>
  </si>
  <si>
    <t>Age</t>
  </si>
  <si>
    <t>In Years</t>
  </si>
  <si>
    <t>Asian / P.I.</t>
  </si>
  <si>
    <t>Race</t>
  </si>
  <si>
    <t>Years of Potential Life Lost</t>
  </si>
  <si>
    <t>Michigan Cause of Death</t>
  </si>
  <si>
    <t>United States</t>
  </si>
  <si>
    <t>Rate of Death</t>
  </si>
  <si>
    <t>Number of Deaths</t>
  </si>
  <si>
    <t>Leading Causes of Death and Age-Adjusted Death Rates by Race and Sex</t>
  </si>
  <si>
    <t>1998</t>
  </si>
  <si>
    <t xml:space="preserve"> All Other States</t>
  </si>
  <si>
    <t xml:space="preserve"> Canada</t>
  </si>
  <si>
    <t xml:space="preserve"> All Other Areas</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</si>
  <si>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</si>
  <si>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</si>
  <si>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</si>
  <si>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</si>
  <si>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</si>
  <si>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</si>
  <si>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</si>
  <si>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</si>
  <si>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</si>
  <si>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</si>
  <si>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</si>
  <si>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</si>
  <si>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</si>
  <si>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</si>
  <si>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</si>
  <si>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</si>
  <si>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r>
      <t xml:space="preserve">Note:  </t>
    </r>
    <r>
      <rPr>
        <vertAlign val="superscript"/>
        <sz val="8"/>
        <rFont val="Arial"/>
        <family val="2"/>
      </rPr>
      <t xml:space="preserve">    </t>
    </r>
    <r>
      <rPr>
        <sz val="8"/>
        <rFont val="Arial"/>
        <family val="2"/>
      </rPr>
      <t>Divorced includes legally separated.</t>
    </r>
  </si>
  <si>
    <t xml:space="preserve">     Residents Dying Outside Michigan</t>
  </si>
  <si>
    <t>Geographic Area</t>
  </si>
  <si>
    <t xml:space="preserve">   Non-Residents Dying in Michigan</t>
  </si>
  <si>
    <t>U. S.</t>
  </si>
  <si>
    <t>Rank and Cause of Death</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</si>
  <si>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</si>
  <si>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</si>
  <si>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</si>
  <si>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</si>
  <si>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</si>
  <si>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Ranking of top 15 states of residents dying outside</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</si>
  <si>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</si>
  <si>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</si>
  <si>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</si>
  <si>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</si>
  <si>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</si>
  <si>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</si>
  <si>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</si>
  <si>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Rico &amp; Virgin Islands are added to the All Other Areas.</t>
  </si>
  <si>
    <t>Chronic lower respiratory diseases</t>
  </si>
  <si>
    <t>Accidents</t>
  </si>
  <si>
    <t>Alzheimer's disease</t>
  </si>
  <si>
    <t>Septicemia</t>
  </si>
  <si>
    <t xml:space="preserve">    2.Congenital malformations</t>
  </si>
  <si>
    <t xml:space="preserve">    3.Chronic lower respiratory disease</t>
  </si>
  <si>
    <t xml:space="preserve">    4.Chronic lower respiratory disease</t>
  </si>
  <si>
    <t xml:space="preserve">Note:     Rates are per 100,000 population. </t>
  </si>
  <si>
    <t xml:space="preserve">    5.Diseases of the heart</t>
  </si>
  <si>
    <t xml:space="preserve">    3.Congenital malformations</t>
  </si>
  <si>
    <t xml:space="preserve">    4.Homicide</t>
  </si>
  <si>
    <t xml:space="preserve">    3.Diseases of the heart</t>
  </si>
  <si>
    <t xml:space="preserve">    4.Diseases of the heart</t>
  </si>
  <si>
    <t xml:space="preserve">    5.Chronic liver disease and cirrhosis</t>
  </si>
  <si>
    <t xml:space="preserve">    2.Diseases of the heart</t>
  </si>
  <si>
    <t xml:space="preserve">    5.Diabetes mellitus</t>
  </si>
  <si>
    <t xml:space="preserve">    1.Diseases of the heart</t>
  </si>
  <si>
    <t xml:space="preserve">    4.Diabetes mellitus</t>
  </si>
  <si>
    <t xml:space="preserve">    1.Certain conditions originating in the perinatal period</t>
  </si>
  <si>
    <t xml:space="preserve"> Alabama</t>
  </si>
  <si>
    <t>Alzheimers</t>
  </si>
  <si>
    <t>Chronic Lower Respiratory Disease</t>
  </si>
  <si>
    <t>Accidents (Unintentional injuries)</t>
  </si>
  <si>
    <t>Deaths from C.L.R.D. per Day</t>
  </si>
  <si>
    <t xml:space="preserve">    3.Accidents</t>
  </si>
  <si>
    <t xml:space="preserve">    5.Accidents</t>
  </si>
  <si>
    <t xml:space="preserve">    3.Homicide</t>
  </si>
  <si>
    <t xml:space="preserve">    1.Accidents</t>
  </si>
  <si>
    <t xml:space="preserve">    1.Homicide</t>
  </si>
  <si>
    <t xml:space="preserve">    2.Accidents</t>
  </si>
  <si>
    <t xml:space="preserve">    2.Homicide</t>
  </si>
  <si>
    <t xml:space="preserve">    3.Suicide</t>
  </si>
  <si>
    <t xml:space="preserve">    4.Suicide</t>
  </si>
  <si>
    <t xml:space="preserve">    5.Homicide</t>
  </si>
  <si>
    <t xml:space="preserve">    2.Suicide</t>
  </si>
  <si>
    <t xml:space="preserve">    5.Cancer</t>
  </si>
  <si>
    <t xml:space="preserve">    5.Human immunodeficiency virus (HIV) disease</t>
  </si>
  <si>
    <t xml:space="preserve">    4.Accidents</t>
  </si>
  <si>
    <t>Crude Death Rate (deaths per 1,000 population)</t>
  </si>
  <si>
    <t>Infant Death Rate                                                (infant deaths per 1,000 live births)</t>
  </si>
  <si>
    <t>Neonatal Death Rate                                       (neonatal deaths per 1,000 live births)</t>
  </si>
  <si>
    <r>
      <t>Number of Deaths by Race</t>
    </r>
    <r>
      <rPr>
        <b/>
        <vertAlign val="superscript"/>
        <sz val="12"/>
        <rFont val="Arial"/>
        <family val="2"/>
      </rPr>
      <t xml:space="preserve"> </t>
    </r>
    <r>
      <rPr>
        <b/>
        <sz val="12"/>
        <rFont val="Arial"/>
        <family val="2"/>
      </rPr>
      <t>and Ancestry</t>
    </r>
  </si>
  <si>
    <t>Death Rates by Age and  Race</t>
  </si>
  <si>
    <t>Life Expectancy at Birth by Sex</t>
  </si>
  <si>
    <t>Leading Causes of Death Crude Death Rates by Race and Sex</t>
  </si>
  <si>
    <t xml:space="preserve"> New York</t>
  </si>
  <si>
    <t xml:space="preserve"> Pennsylvania</t>
  </si>
  <si>
    <t>Perinatal Death Rate      (perinatal deaths per 1,000 total births)</t>
  </si>
  <si>
    <t>Maternal Death Rate              (maternal deaths per 100,000 live births)</t>
  </si>
  <si>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</si>
  <si>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t xml:space="preserve">    4.Sudden infant deaths (SIDS)</t>
  </si>
  <si>
    <t>Colorado</t>
  </si>
  <si>
    <t>Alzheimers Disease</t>
  </si>
  <si>
    <t xml:space="preserve">    5.Pneumonia &amp; Influenza</t>
  </si>
  <si>
    <t xml:space="preserve">    5.Chronic lower respiratory disease</t>
  </si>
  <si>
    <t>and United States Residents Selected Years, 1901 - 2003</t>
  </si>
  <si>
    <t xml:space="preserve">    4.Sudden Infant Deaths (SIDS)</t>
  </si>
  <si>
    <t>of Occurrence and Occurring in Michigan to Non-Michigan</t>
  </si>
  <si>
    <t>Virginia</t>
  </si>
  <si>
    <t>Arkansas</t>
  </si>
  <si>
    <t>South Carolina</t>
  </si>
  <si>
    <t xml:space="preserve">* </t>
  </si>
  <si>
    <r>
      <t xml:space="preserve">Note:      </t>
    </r>
    <r>
      <rPr>
        <sz val="10"/>
        <rFont val="Arial"/>
        <family val="2"/>
      </rPr>
      <t>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r>
  </si>
  <si>
    <t xml:space="preserve">    5.Suicide</t>
  </si>
  <si>
    <t xml:space="preserve"> 2-3.Cancer-Congenital malformations</t>
  </si>
  <si>
    <t>Note:     Crude death rates are deaths per 1,000 population.   2005-2006 U.S. data are provisional.</t>
  </si>
  <si>
    <t>Number of Deaths for Selected Causes by Sex</t>
  </si>
  <si>
    <t>Cause of Deaths</t>
  </si>
  <si>
    <t>Certain conditions originating in the perinatal period</t>
  </si>
  <si>
    <t>Drug-induced deaths</t>
  </si>
  <si>
    <t>Congenital Malformations</t>
  </si>
  <si>
    <t>AIDS</t>
  </si>
  <si>
    <t>Atherosclerosis</t>
  </si>
  <si>
    <t>Total Deaths</t>
  </si>
  <si>
    <t>Note: Deaths with sex not stated are included in the "Total" column only. The sum of the deaths may be greater than the total as drug-induced deaths may include accidents and suicides.</t>
  </si>
  <si>
    <t>Michigan Residents, Selected Years, 1980 - 2007</t>
  </si>
  <si>
    <t>Source:  1980, 1985-2007 Michigan Resident Death Files, Vital Records and Health Data Development Section, MDCH</t>
  </si>
  <si>
    <t>Michigan Residents, 2007</t>
  </si>
  <si>
    <t>An Overview, 2007</t>
  </si>
  <si>
    <t>Source: 2007 Michigan Resident Death File, Vital Records and Health Data Development Section, MDCH</t>
  </si>
  <si>
    <t>Source:  2007 Michigan Resident Death File, Vital Records and Health Data Development Section, MDCH</t>
  </si>
  <si>
    <t>Source:  2007 Michigan Resident Death File, Division for Vital Records and Health Statistics, MDCH</t>
  </si>
  <si>
    <t>Michigan Male Residents, 2007</t>
  </si>
  <si>
    <t>Michigan Female Residents, 2007</t>
  </si>
  <si>
    <t>2005 U.S. data is final April 24, 2008 publication</t>
  </si>
  <si>
    <t>and United States Residents Selected Years, 1901 - 2005</t>
  </si>
  <si>
    <t>Michigan Residents Selected Years 1901 - 2007</t>
  </si>
  <si>
    <r>
      <t xml:space="preserve">Source:  1901 - 2007 Michigan Resident Death File, Vital Records and Health Data Development Section, MDCH  </t>
    </r>
    <r>
      <rPr>
        <i/>
        <sz val="8"/>
        <rFont val="Arial"/>
        <family val="2"/>
      </rPr>
      <t>Monthly Vital Statistics Report</t>
    </r>
    <r>
      <rPr>
        <sz val="8"/>
        <rFont val="Arial"/>
        <family val="2"/>
      </rPr>
      <t>, National Center for Health Statistics</t>
    </r>
  </si>
  <si>
    <t>Michigan Residents, Selected Years, 1950 - 2007</t>
  </si>
  <si>
    <t>Source:  1950 - 2007 Michigan Resident Death Files, Vital Records and Health Data Development Section, Michigan Department of Community Health</t>
  </si>
  <si>
    <t>Residents by Place of Residence, 2007</t>
  </si>
  <si>
    <t>Michigan Hispanic Residents, 2007</t>
  </si>
  <si>
    <t>Source: 2007 Michigan Resident Death File, Vital Records &amp; Health Data Development Section, Michigan Department of Community Health.</t>
  </si>
  <si>
    <t>Source:  2007 Resident and Occurrence Death Files, Vital Records and Health Data Development Section, MDCH</t>
  </si>
  <si>
    <t>Michigan Residents, 2007 and United States Residents, 2005</t>
  </si>
  <si>
    <t xml:space="preserve">--- </t>
  </si>
  <si>
    <r>
      <t xml:space="preserve">Source:  1970 - 2007 Michigan Resident Death Files, Vital Records and Health Data Development Section, MDCH </t>
    </r>
    <r>
      <rPr>
        <i/>
        <sz val="8"/>
        <rFont val="Arial"/>
        <family val="2"/>
      </rPr>
      <t>Monthly Vital Statistics Reports</t>
    </r>
    <r>
      <rPr>
        <sz val="8"/>
        <rFont val="Arial"/>
        <family val="2"/>
      </rPr>
      <t>, Nataional Center for Health Statistics.</t>
    </r>
  </si>
  <si>
    <t>Michigan and United States Residents, 1970 - 2007</t>
  </si>
  <si>
    <r>
      <t xml:space="preserve">Source:  2007 Michigan Resident Death File, Vital Records and Health Data Development Section, MDCH  </t>
    </r>
    <r>
      <rPr>
        <i/>
        <sz val="8"/>
        <rFont val="Arial"/>
        <family val="2"/>
      </rPr>
      <t>Volume 56, Number 10, April 24,2008, National Vital Statistics Report</t>
    </r>
    <r>
      <rPr>
        <sz val="8"/>
        <rFont val="Arial"/>
        <family val="2"/>
      </rPr>
      <t>, National Center for Health Statistics.</t>
    </r>
  </si>
  <si>
    <t>Michigan Resident White Males, 2007</t>
  </si>
  <si>
    <t xml:space="preserve"> 4-5.Cancer - Pneumonia &amp; Influenza</t>
  </si>
  <si>
    <t xml:space="preserve"> 5-7.Suicide - Diseases of the heart - Chronic lower respiratory disease</t>
  </si>
  <si>
    <t>Michigan Resident Black Males, 2007</t>
  </si>
  <si>
    <t>3-4.Certain conditions originating in the perinatal period - Chronic lower respiratory disease</t>
  </si>
  <si>
    <t>3-4.Diseases of the heart - Suicide</t>
  </si>
  <si>
    <t>Revised: 09/12/08</t>
  </si>
  <si>
    <t>Michigan Resident White Females, 2007</t>
  </si>
  <si>
    <t>Note: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</si>
  <si>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 xml:space="preserve">    3.Sudden infant deaths (SIDS)</t>
  </si>
  <si>
    <t>3-4.Cancer-Homicide</t>
  </si>
  <si>
    <t xml:space="preserve"> 4-5.Homicide - Suicide</t>
  </si>
  <si>
    <t>Michigan Resident Black Females, 2007</t>
  </si>
  <si>
    <t xml:space="preserve">    5.Septicemia</t>
  </si>
  <si>
    <t xml:space="preserve"> 2-3.Congenital malformations - Homicide</t>
  </si>
  <si>
    <t xml:space="preserve"> 4-5.Certain conditions originating in the perinatal period - Chronic lower respiratory disease</t>
  </si>
  <si>
    <t>4-9.Congenital malformations - Diseases of the Heart - Diabetes mellitus - Homicide - Pneumonia &amp; Influenza - Suicide</t>
  </si>
  <si>
    <t>5-7.Chronic lower respiratory disease - Congenital malformations - Suicide</t>
  </si>
  <si>
    <t>3-4.Diseases of the Heart - Cancer</t>
  </si>
  <si>
    <t>Sudden Infant Death Syndrome (SIDS)</t>
  </si>
  <si>
    <t xml:space="preserve"> 5-6.Kidney disease - Chronic lower respiratory disease</t>
  </si>
  <si>
    <t xml:space="preserve"> 5-7.Septicemia - Diseases of the heart - Kidney disease</t>
  </si>
  <si>
    <t xml:space="preserve"> 5-6.Diseases of the heart - Kidney disease</t>
  </si>
  <si>
    <t xml:space="preserve">    5.Alzheimer's disease</t>
  </si>
  <si>
    <t>2007 Population &lt; 75</t>
  </si>
  <si>
    <t>Louisiana</t>
  </si>
  <si>
    <t>New Mexico</t>
  </si>
  <si>
    <t>Massachusetts</t>
  </si>
  <si>
    <t xml:space="preserve"> Mexico</t>
  </si>
  <si>
    <t>Revised: 09/18/08</t>
  </si>
  <si>
    <t>*</t>
  </si>
  <si>
    <t>Mississippi</t>
  </si>
  <si>
    <t>Utah</t>
  </si>
  <si>
    <t>West Virginia</t>
  </si>
  <si>
    <t>INDEX</t>
  </si>
  <si>
    <r>
      <t>Table 2.1</t>
    </r>
    <r>
      <rPr>
        <sz val="12"/>
        <rFont val="Arial"/>
        <family val="2"/>
      </rPr>
      <t xml:space="preserve"> Number of Deaths and Crude Death Rates</t>
    </r>
  </si>
  <si>
    <r>
      <t>Table 2.2</t>
    </r>
    <r>
      <rPr>
        <sz val="12"/>
        <rFont val="Arial"/>
        <family val="2"/>
      </rPr>
      <t xml:space="preserve"> Number of Deaths by Race</t>
    </r>
    <r>
      <rPr>
        <vertAlign val="superscript"/>
        <sz val="12"/>
        <rFont val="Arial"/>
        <family val="2"/>
      </rPr>
      <t xml:space="preserve"> </t>
    </r>
    <r>
      <rPr>
        <sz val="12"/>
        <rFont val="Arial"/>
        <family val="2"/>
      </rPr>
      <t>and Ancestry</t>
    </r>
  </si>
  <si>
    <r>
      <t>Table 2.3</t>
    </r>
    <r>
      <rPr>
        <sz val="12"/>
        <rFont val="Arial"/>
        <family val="2"/>
      </rPr>
      <t xml:space="preserve"> Number of Deaths by Age, Race, and Sex</t>
    </r>
  </si>
  <si>
    <r>
      <t>Table 2.4</t>
    </r>
    <r>
      <rPr>
        <sz val="12"/>
        <rFont val="Arial"/>
        <family val="2"/>
      </rPr>
      <t xml:space="preserve"> Death Rates by Age and  Race</t>
    </r>
  </si>
  <si>
    <r>
      <t>Table 2.5</t>
    </r>
    <r>
      <rPr>
        <sz val="12"/>
        <rFont val="Arial"/>
        <family val="2"/>
      </rPr>
      <t xml:space="preserve"> Death Rates by Age and  Race</t>
    </r>
  </si>
  <si>
    <r>
      <t>Table 2.6</t>
    </r>
    <r>
      <rPr>
        <sz val="12"/>
        <rFont val="Arial"/>
        <family val="2"/>
      </rPr>
      <t xml:space="preserve"> Death Rates by Age and  Race</t>
    </r>
  </si>
  <si>
    <r>
      <t>Table 2.7</t>
    </r>
    <r>
      <rPr>
        <sz val="12"/>
        <rFont val="Arial"/>
        <family val="2"/>
      </rPr>
      <t xml:space="preserve"> Life Expectancy at Birth by Sex</t>
    </r>
  </si>
  <si>
    <r>
      <t>Table 2.8</t>
    </r>
    <r>
      <rPr>
        <sz val="12"/>
        <rFont val="Arial"/>
        <family val="2"/>
      </rPr>
      <t xml:space="preserve"> Life Expectancy at Birth by Sex and Race</t>
    </r>
  </si>
  <si>
    <r>
      <t>Table 2.9</t>
    </r>
    <r>
      <rPr>
        <sz val="12"/>
        <rFont val="Arial"/>
        <family val="2"/>
      </rPr>
      <t xml:space="preserve"> Deaths by Sex and Marital Status</t>
    </r>
  </si>
  <si>
    <r>
      <t>Table 2.10</t>
    </r>
    <r>
      <rPr>
        <sz val="12"/>
        <rFont val="Arial"/>
        <family val="2"/>
      </rPr>
      <t xml:space="preserve"> Michigan Deaths Occurring Outside Michigan to Michigan Residents by Place</t>
    </r>
  </si>
  <si>
    <r>
      <t>Table 2.11</t>
    </r>
    <r>
      <rPr>
        <sz val="12"/>
        <rFont val="Arial"/>
        <family val="2"/>
      </rPr>
      <t xml:space="preserve"> Leading Causes of Death and Cause-Specific Rates</t>
    </r>
  </si>
  <si>
    <r>
      <t>Table 2.12</t>
    </r>
    <r>
      <rPr>
        <sz val="12"/>
        <rFont val="Arial"/>
        <family val="2"/>
      </rPr>
      <t xml:space="preserve"> Number of Deaths for Ten Leading Causes by Race and Sex</t>
    </r>
  </si>
  <si>
    <r>
      <t>Table 2.13</t>
    </r>
    <r>
      <rPr>
        <sz val="12"/>
        <rFont val="Arial"/>
        <family val="2"/>
      </rPr>
      <t xml:space="preserve"> Leading Causes of Death Crude Death Rates by Race and Sex</t>
    </r>
  </si>
  <si>
    <r>
      <t>Table 2.14</t>
    </r>
    <r>
      <rPr>
        <sz val="12"/>
        <rFont val="Arial"/>
        <family val="2"/>
      </rPr>
      <t xml:space="preserve"> Leading Causes of Death and Age-Adjusted Death Rates by Race and Sex</t>
    </r>
  </si>
  <si>
    <r>
      <t>Table 2.15</t>
    </r>
    <r>
      <rPr>
        <sz val="12"/>
        <rFont val="Arial"/>
        <family val="2"/>
      </rPr>
      <t xml:space="preserve"> Leading Causes of Death and Cause-Specific Rates by Age</t>
    </r>
  </si>
  <si>
    <r>
      <t>Table 2.16</t>
    </r>
    <r>
      <rPr>
        <sz val="12"/>
        <rFont val="Arial"/>
        <family val="2"/>
      </rPr>
      <t xml:space="preserve"> Leading Causes of Death and Cause-Specific Rates by Age</t>
    </r>
  </si>
  <si>
    <r>
      <t>T</t>
    </r>
    <r>
      <rPr>
        <b/>
        <sz val="12"/>
        <rFont val="Arial"/>
        <family val="2"/>
      </rPr>
      <t>able 2.17</t>
    </r>
    <r>
      <rPr>
        <sz val="12"/>
        <rFont val="Arial"/>
        <family val="2"/>
      </rPr>
      <t xml:space="preserve"> Leading Causes of Death and Cause-Specific Rates by Age</t>
    </r>
  </si>
  <si>
    <r>
      <t>Table 2.18</t>
    </r>
    <r>
      <rPr>
        <sz val="12"/>
        <rFont val="Arial"/>
        <family val="2"/>
      </rPr>
      <t xml:space="preserve"> Leading Causes of Death and Cause-Specific Rates by Age</t>
    </r>
  </si>
  <si>
    <r>
      <t>Table 2.19</t>
    </r>
    <r>
      <rPr>
        <sz val="12"/>
        <rFont val="Arial"/>
        <family val="2"/>
      </rPr>
      <t xml:space="preserve"> Leading Causes of Death and Cause-Specific Rates by Age</t>
    </r>
  </si>
  <si>
    <r>
      <t>Table 2.20</t>
    </r>
    <r>
      <rPr>
        <sz val="12"/>
        <rFont val="Arial"/>
        <family val="2"/>
      </rPr>
      <t xml:space="preserve"> Rates of Potential Life Lost Below Age 75</t>
    </r>
  </si>
  <si>
    <t>Michigan Residents, 2007 and United States Residents, 2003</t>
  </si>
  <si>
    <t xml:space="preserve">Michigan Hispanic Residents, 2007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</si>
</sst>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s>
  <fonts count="28">
    <font>
      <sz val="10"/>
      <name val="CG Times (W1)"/>
      <family val="0"/>
    </font>
    <font>
      <b/>
      <sz val="10"/>
      <name val="CG Times (W1)"/>
      <family val="0"/>
    </font>
    <font>
      <i/>
      <sz val="10"/>
      <name val="CG Times (W1)"/>
      <family val="0"/>
    </font>
    <font>
      <b/>
      <i/>
      <sz val="10"/>
      <name val="CG Times (W1)"/>
      <family val="0"/>
    </font>
    <font>
      <sz val="10"/>
      <name val="Arial"/>
      <family val="2"/>
    </font>
    <font>
      <sz val="9"/>
      <name val="Arial"/>
      <family val="2"/>
    </font>
    <font>
      <sz val="8"/>
      <name val="Arial"/>
      <family val="2"/>
    </font>
    <font>
      <sz val="10"/>
      <color indexed="10"/>
      <name val="Arial"/>
      <family val="2"/>
    </font>
    <font>
      <i/>
      <sz val="8"/>
      <name val="Arial"/>
      <family val="2"/>
    </font>
    <font>
      <vertAlign val="superscript"/>
      <sz val="8"/>
      <name val="Arial"/>
      <family val="2"/>
    </font>
    <font>
      <sz val="8"/>
      <name val="CG Times (W1)"/>
      <family val="0"/>
    </font>
    <font>
      <b/>
      <sz val="12"/>
      <color indexed="10"/>
      <name val="Arial"/>
      <family val="2"/>
    </font>
    <font>
      <sz val="12"/>
      <color indexed="10"/>
      <name val="Arial"/>
      <family val="2"/>
    </font>
    <font>
      <sz val="12"/>
      <name val="Arial"/>
      <family val="2"/>
    </font>
    <font>
      <b/>
      <sz val="12"/>
      <name val="Arial"/>
      <family val="2"/>
    </font>
    <font>
      <sz val="12"/>
      <name val="CG Times (W1)"/>
      <family val="0"/>
    </font>
    <font>
      <b/>
      <i/>
      <sz val="12"/>
      <name val="Arial"/>
      <family val="2"/>
    </font>
    <font>
      <b/>
      <vertAlign val="superscript"/>
      <sz val="12"/>
      <name val="Arial"/>
      <family val="2"/>
    </font>
    <font>
      <sz val="9"/>
      <name val="CG Times (W1)"/>
      <family val="0"/>
    </font>
    <font>
      <i/>
      <sz val="12"/>
      <name val="Arial"/>
      <family val="2"/>
    </font>
    <font>
      <vertAlign val="superscript"/>
      <sz val="10"/>
      <name val="Arial"/>
      <family val="2"/>
    </font>
    <font>
      <u val="single"/>
      <sz val="10"/>
      <color indexed="12"/>
      <name val="CG Times (W1)"/>
      <family val="0"/>
    </font>
    <font>
      <u val="single"/>
      <sz val="10"/>
      <color indexed="36"/>
      <name val="CG Times (W1)"/>
      <family val="0"/>
    </font>
    <font>
      <sz val="10"/>
      <name val="Comic Sans MS"/>
      <family val="4"/>
    </font>
    <font>
      <vertAlign val="superscript"/>
      <sz val="12"/>
      <name val="Arial"/>
      <family val="2"/>
    </font>
    <font>
      <sz val="10"/>
      <color indexed="9"/>
      <name val="Arial"/>
      <family val="2"/>
    </font>
    <font>
      <sz val="9"/>
      <color indexed="9"/>
      <name val="Arial"/>
      <family val="2"/>
    </font>
    <font>
      <sz val="8"/>
      <color indexed="9"/>
      <name val="Arial"/>
      <family val="2"/>
    </font>
  </fonts>
  <fills count="2">
    <fill>
      <patternFill/>
    </fill>
    <fill>
      <patternFill patternType="gray125"/>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278">
    <xf numFmtId="0" fontId="0" fillId="0" borderId="0" xfId="0" applyAlignment="1">
      <alignment/>
    </xf>
    <xf numFmtId="0" fontId="4" fillId="0" borderId="0" xfId="0" applyFont="1" applyAlignment="1">
      <alignment/>
    </xf>
    <xf numFmtId="0" fontId="4" fillId="0" borderId="0" xfId="0" applyFont="1" applyAlignment="1" applyProtection="1">
      <alignment horizontal="left"/>
      <protection/>
    </xf>
    <xf numFmtId="0" fontId="4" fillId="0" borderId="0" xfId="0" applyFont="1" applyBorder="1" applyAlignment="1">
      <alignment/>
    </xf>
    <xf numFmtId="37" fontId="5" fillId="0" borderId="0" xfId="0" applyNumberFormat="1" applyFont="1" applyBorder="1" applyAlignment="1">
      <alignment/>
    </xf>
    <xf numFmtId="37" fontId="4" fillId="0" borderId="0" xfId="0" applyNumberFormat="1" applyFont="1" applyAlignment="1" applyProtection="1">
      <alignment/>
      <protection/>
    </xf>
    <xf numFmtId="37" fontId="4" fillId="0" borderId="0" xfId="0" applyNumberFormat="1" applyFont="1" applyAlignment="1">
      <alignment/>
    </xf>
    <xf numFmtId="166" fontId="4" fillId="0" borderId="0" xfId="0" applyNumberFormat="1" applyFont="1" applyAlignment="1">
      <alignment/>
    </xf>
    <xf numFmtId="0" fontId="5" fillId="0" borderId="0" xfId="0" applyFont="1" applyBorder="1" applyAlignment="1">
      <alignment/>
    </xf>
    <xf numFmtId="0" fontId="5" fillId="0" borderId="0" xfId="0" applyFont="1" applyBorder="1" applyAlignment="1">
      <alignment wrapText="1"/>
    </xf>
    <xf numFmtId="37" fontId="6" fillId="0" borderId="0" xfId="0" applyNumberFormat="1"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pplyProtection="1">
      <alignment horizontal="left"/>
      <protection/>
    </xf>
    <xf numFmtId="0" fontId="6" fillId="0" borderId="0" xfId="0" applyFont="1" applyAlignment="1" applyProtection="1">
      <alignment horizontal="left" indent="4"/>
      <protection/>
    </xf>
    <xf numFmtId="37" fontId="6"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164" fontId="13" fillId="0" borderId="0" xfId="0" applyNumberFormat="1" applyFont="1" applyAlignment="1" applyProtection="1">
      <alignment horizontal="centerContinuous"/>
      <protection/>
    </xf>
    <xf numFmtId="0" fontId="13" fillId="0" borderId="0" xfId="0" applyFont="1" applyAlignment="1">
      <alignment horizontal="centerContinuous"/>
    </xf>
    <xf numFmtId="164" fontId="14" fillId="0" borderId="0" xfId="0" applyNumberFormat="1" applyFont="1" applyAlignment="1" applyProtection="1">
      <alignment horizontal="centerContinuous"/>
      <protection/>
    </xf>
    <xf numFmtId="164" fontId="13" fillId="0" borderId="1" xfId="0" applyNumberFormat="1" applyFont="1" applyBorder="1" applyAlignment="1" applyProtection="1">
      <alignment horizontal="centerContinuous"/>
      <protection/>
    </xf>
    <xf numFmtId="164" fontId="13" fillId="0" borderId="2" xfId="0" applyNumberFormat="1" applyFont="1" applyBorder="1" applyAlignment="1" applyProtection="1">
      <alignment horizontal="centerContinuous"/>
      <protection/>
    </xf>
    <xf numFmtId="164" fontId="13" fillId="0" borderId="3" xfId="0" applyNumberFormat="1" applyFont="1" applyBorder="1" applyAlignment="1" applyProtection="1">
      <alignment horizontal="centerContinuous"/>
      <protection/>
    </xf>
    <xf numFmtId="164" fontId="13" fillId="0" borderId="4" xfId="0" applyNumberFormat="1" applyFont="1" applyBorder="1" applyAlignment="1" applyProtection="1">
      <alignment horizontal="center"/>
      <protection/>
    </xf>
    <xf numFmtId="164" fontId="13" fillId="0" borderId="5" xfId="0" applyNumberFormat="1" applyFont="1" applyBorder="1" applyAlignment="1" applyProtection="1" quotePrefix="1">
      <alignment horizontal="left"/>
      <protection/>
    </xf>
    <xf numFmtId="164" fontId="13" fillId="0" borderId="5" xfId="0" applyNumberFormat="1" applyFont="1" applyBorder="1" applyAlignment="1" applyProtection="1">
      <alignment horizontal="left"/>
      <protection/>
    </xf>
    <xf numFmtId="164" fontId="13" fillId="0" borderId="6" xfId="0" applyNumberFormat="1" applyFont="1" applyBorder="1" applyAlignment="1" applyProtection="1">
      <alignment horizontal="left"/>
      <protection/>
    </xf>
    <xf numFmtId="37" fontId="13" fillId="0" borderId="0" xfId="0" applyNumberFormat="1" applyFont="1" applyAlignment="1" applyProtection="1">
      <alignment/>
      <protection/>
    </xf>
    <xf numFmtId="14" fontId="11" fillId="0" borderId="0" xfId="0" applyNumberFormat="1" applyFont="1" applyAlignment="1">
      <alignment/>
    </xf>
    <xf numFmtId="0" fontId="13" fillId="0" borderId="0" xfId="0" applyFont="1" applyAlignment="1" applyProtection="1">
      <alignment horizontal="centerContinuous"/>
      <protection/>
    </xf>
    <xf numFmtId="0" fontId="14" fillId="0" borderId="0" xfId="0" applyFont="1" applyAlignment="1" applyProtection="1">
      <alignment horizontal="centerContinuous"/>
      <protection/>
    </xf>
    <xf numFmtId="0" fontId="13" fillId="0" borderId="6" xfId="0" applyFont="1" applyBorder="1" applyAlignment="1" applyProtection="1">
      <alignment horizontal="center"/>
      <protection/>
    </xf>
    <xf numFmtId="0" fontId="13" fillId="0" borderId="3"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0" xfId="0" applyFont="1" applyAlignment="1">
      <alignment horizontal="center"/>
    </xf>
    <xf numFmtId="0" fontId="13" fillId="0" borderId="7" xfId="0" applyFont="1" applyBorder="1" applyAlignment="1" applyProtection="1">
      <alignment horizontal="left"/>
      <protection/>
    </xf>
    <xf numFmtId="37" fontId="13" fillId="0" borderId="7" xfId="0" applyNumberFormat="1" applyFont="1" applyBorder="1" applyAlignment="1" applyProtection="1">
      <alignment/>
      <protection/>
    </xf>
    <xf numFmtId="166" fontId="13" fillId="0" borderId="7" xfId="0" applyNumberFormat="1" applyFont="1" applyBorder="1" applyAlignment="1" applyProtection="1">
      <alignment/>
      <protection/>
    </xf>
    <xf numFmtId="166" fontId="13" fillId="0" borderId="0" xfId="0" applyNumberFormat="1" applyFont="1" applyBorder="1" applyAlignment="1" applyProtection="1">
      <alignment/>
      <protection/>
    </xf>
    <xf numFmtId="37" fontId="13" fillId="0" borderId="0" xfId="0" applyNumberFormat="1" applyFont="1" applyBorder="1" applyAlignment="1">
      <alignment/>
    </xf>
    <xf numFmtId="0" fontId="15" fillId="0" borderId="0" xfId="0" applyFont="1" applyAlignment="1">
      <alignment/>
    </xf>
    <xf numFmtId="0" fontId="13" fillId="0" borderId="4" xfId="0" applyFont="1" applyBorder="1" applyAlignment="1" applyProtection="1">
      <alignment horizontal="left"/>
      <protection/>
    </xf>
    <xf numFmtId="37" fontId="13" fillId="0" borderId="4" xfId="0" applyNumberFormat="1" applyFont="1" applyBorder="1" applyAlignment="1" applyProtection="1">
      <alignment/>
      <protection/>
    </xf>
    <xf numFmtId="166" fontId="13" fillId="0" borderId="4" xfId="0" applyNumberFormat="1" applyFont="1" applyBorder="1" applyAlignment="1" applyProtection="1">
      <alignment/>
      <protection/>
    </xf>
    <xf numFmtId="166" fontId="13" fillId="0" borderId="8" xfId="0" applyNumberFormat="1" applyFont="1" applyBorder="1" applyAlignment="1" applyProtection="1">
      <alignment/>
      <protection/>
    </xf>
    <xf numFmtId="167" fontId="13" fillId="0" borderId="7" xfId="0" applyNumberFormat="1" applyFont="1" applyBorder="1" applyAlignment="1" applyProtection="1">
      <alignment/>
      <protection/>
    </xf>
    <xf numFmtId="167" fontId="13" fillId="0" borderId="0" xfId="0" applyNumberFormat="1" applyFont="1" applyBorder="1" applyAlignment="1" applyProtection="1">
      <alignment/>
      <protection/>
    </xf>
    <xf numFmtId="167" fontId="13" fillId="0" borderId="4" xfId="0" applyNumberFormat="1" applyFont="1" applyBorder="1" applyAlignment="1" applyProtection="1">
      <alignment/>
      <protection/>
    </xf>
    <xf numFmtId="0" fontId="13" fillId="0" borderId="0" xfId="0" applyFont="1" applyAlignment="1" applyProtection="1">
      <alignment horizontal="left"/>
      <protection/>
    </xf>
    <xf numFmtId="0" fontId="13" fillId="0" borderId="7" xfId="0" applyFont="1" applyBorder="1" applyAlignment="1" applyProtection="1">
      <alignment horizontal="left" wrapText="1"/>
      <protection/>
    </xf>
    <xf numFmtId="167" fontId="13" fillId="0" borderId="8" xfId="0" applyNumberFormat="1" applyFont="1" applyBorder="1" applyAlignment="1" applyProtection="1">
      <alignment/>
      <protection/>
    </xf>
    <xf numFmtId="0" fontId="13" fillId="0" borderId="8" xfId="0" applyFont="1" applyBorder="1" applyAlignment="1" applyProtection="1">
      <alignment horizontal="left"/>
      <protection/>
    </xf>
    <xf numFmtId="37" fontId="13" fillId="0" borderId="9" xfId="0" applyNumberFormat="1" applyFont="1" applyBorder="1" applyAlignment="1" applyProtection="1">
      <alignment/>
      <protection/>
    </xf>
    <xf numFmtId="166" fontId="13" fillId="0" borderId="5" xfId="0" applyNumberFormat="1" applyFont="1" applyBorder="1" applyAlignment="1" applyProtection="1">
      <alignment/>
      <protection/>
    </xf>
    <xf numFmtId="37" fontId="13" fillId="0" borderId="7" xfId="0" applyNumberFormat="1" applyFont="1" applyBorder="1" applyAlignment="1">
      <alignment/>
    </xf>
    <xf numFmtId="0" fontId="13" fillId="0" borderId="0" xfId="0" applyFont="1" applyBorder="1" applyAlignment="1" quotePrefix="1">
      <alignment horizontal="center"/>
    </xf>
    <xf numFmtId="0" fontId="13" fillId="0" borderId="10" xfId="0" applyFont="1" applyBorder="1" applyAlignment="1" applyProtection="1">
      <alignment horizontal="center"/>
      <protection/>
    </xf>
    <xf numFmtId="0" fontId="13" fillId="0" borderId="1" xfId="0" applyFont="1" applyBorder="1" applyAlignment="1" applyProtection="1">
      <alignment horizontal="centerContinuous"/>
      <protection/>
    </xf>
    <xf numFmtId="0" fontId="13" fillId="0" borderId="2" xfId="0" applyFont="1" applyBorder="1" applyAlignment="1">
      <alignment horizontal="centerContinuous"/>
    </xf>
    <xf numFmtId="0" fontId="13" fillId="0" borderId="2" xfId="0" applyFont="1" applyBorder="1" applyAlignment="1" applyProtection="1">
      <alignment horizontal="centerContinuous"/>
      <protection/>
    </xf>
    <xf numFmtId="0" fontId="13" fillId="0" borderId="9" xfId="0" applyFont="1" applyBorder="1" applyAlignment="1">
      <alignment horizontal="centerContinuous"/>
    </xf>
    <xf numFmtId="0" fontId="13" fillId="0" borderId="8" xfId="0" applyFont="1" applyBorder="1" applyAlignment="1" applyProtection="1">
      <alignment horizontal="center"/>
      <protection/>
    </xf>
    <xf numFmtId="0" fontId="13" fillId="0" borderId="4" xfId="0" applyFont="1" applyBorder="1" applyAlignment="1" applyProtection="1" quotePrefix="1">
      <alignment horizontal="center"/>
      <protection/>
    </xf>
    <xf numFmtId="0" fontId="13" fillId="0" borderId="4" xfId="0" applyFont="1" applyBorder="1" applyAlignment="1" applyProtection="1">
      <alignment horizontal="center"/>
      <protection/>
    </xf>
    <xf numFmtId="0" fontId="16" fillId="0" borderId="5" xfId="0" applyFont="1" applyBorder="1" applyAlignment="1" applyProtection="1">
      <alignment horizontal="left"/>
      <protection/>
    </xf>
    <xf numFmtId="0" fontId="13" fillId="0" borderId="7" xfId="0" applyFont="1" applyBorder="1" applyAlignment="1">
      <alignment/>
    </xf>
    <xf numFmtId="0" fontId="13" fillId="0" borderId="5" xfId="0" applyFont="1" applyBorder="1" applyAlignment="1" applyProtection="1">
      <alignment horizontal="left"/>
      <protection/>
    </xf>
    <xf numFmtId="166" fontId="13" fillId="0" borderId="7" xfId="0" applyNumberFormat="1" applyFont="1" applyBorder="1" applyAlignment="1">
      <alignment/>
    </xf>
    <xf numFmtId="166" fontId="13" fillId="0" borderId="4" xfId="0" applyNumberFormat="1" applyFont="1" applyBorder="1" applyAlignment="1">
      <alignment/>
    </xf>
    <xf numFmtId="167" fontId="13" fillId="0" borderId="10" xfId="0" applyNumberFormat="1" applyFont="1" applyBorder="1" applyAlignment="1" applyProtection="1">
      <alignment/>
      <protection/>
    </xf>
    <xf numFmtId="37" fontId="13" fillId="0" borderId="7" xfId="0" applyNumberFormat="1" applyFont="1" applyBorder="1" applyAlignment="1" applyProtection="1">
      <alignment vertical="center"/>
      <protection/>
    </xf>
    <xf numFmtId="0" fontId="14" fillId="0" borderId="0" xfId="0" applyFont="1" applyAlignment="1">
      <alignment horizontal="centerContinuous"/>
    </xf>
    <xf numFmtId="0" fontId="13" fillId="0" borderId="10" xfId="0" applyFont="1" applyBorder="1" applyAlignment="1">
      <alignment/>
    </xf>
    <xf numFmtId="37" fontId="13" fillId="0" borderId="9" xfId="0" applyNumberFormat="1" applyFont="1" applyBorder="1" applyAlignment="1">
      <alignment/>
    </xf>
    <xf numFmtId="0" fontId="13" fillId="0" borderId="5" xfId="0" applyFont="1" applyBorder="1" applyAlignment="1">
      <alignment/>
    </xf>
    <xf numFmtId="0" fontId="13" fillId="0" borderId="5" xfId="0" applyFont="1" applyBorder="1" applyAlignment="1">
      <alignment vertical="center" wrapText="1"/>
    </xf>
    <xf numFmtId="166" fontId="13" fillId="0" borderId="7" xfId="0" applyNumberFormat="1" applyFont="1" applyBorder="1" applyAlignment="1">
      <alignment vertical="center"/>
    </xf>
    <xf numFmtId="166" fontId="13" fillId="0" borderId="7" xfId="0" applyNumberFormat="1" applyFont="1" applyBorder="1" applyAlignment="1" quotePrefix="1">
      <alignment horizontal="right" vertical="center"/>
    </xf>
    <xf numFmtId="0" fontId="13" fillId="0" borderId="8" xfId="0" applyFont="1" applyBorder="1" applyAlignment="1">
      <alignment/>
    </xf>
    <xf numFmtId="0" fontId="13" fillId="0" borderId="5" xfId="0" applyFont="1" applyBorder="1" applyAlignment="1">
      <alignment wrapText="1"/>
    </xf>
    <xf numFmtId="0" fontId="13" fillId="0" borderId="3" xfId="0" applyFont="1" applyBorder="1" applyAlignment="1">
      <alignment horizontal="centerContinuous"/>
    </xf>
    <xf numFmtId="0" fontId="13" fillId="0" borderId="11" xfId="0" applyFont="1" applyBorder="1" applyAlignment="1" applyProtection="1">
      <alignment horizontal="center"/>
      <protection/>
    </xf>
    <xf numFmtId="3" fontId="13" fillId="0" borderId="5" xfId="0" applyNumberFormat="1" applyFont="1" applyBorder="1" applyAlignment="1" applyProtection="1">
      <alignment/>
      <protection/>
    </xf>
    <xf numFmtId="169" fontId="13" fillId="0" borderId="0" xfId="0" applyNumberFormat="1" applyFont="1" applyBorder="1" applyAlignment="1" applyProtection="1">
      <alignment/>
      <protection/>
    </xf>
    <xf numFmtId="0" fontId="13" fillId="0" borderId="5" xfId="0" applyFont="1" applyBorder="1" applyAlignment="1" applyProtection="1">
      <alignment horizontal="center"/>
      <protection/>
    </xf>
    <xf numFmtId="3" fontId="13" fillId="0" borderId="7" xfId="0" applyNumberFormat="1" applyFont="1" applyBorder="1" applyAlignment="1" applyProtection="1">
      <alignment/>
      <protection/>
    </xf>
    <xf numFmtId="169" fontId="13" fillId="0" borderId="7" xfId="0" applyNumberFormat="1" applyFont="1" applyBorder="1" applyAlignment="1" applyProtection="1">
      <alignment/>
      <protection/>
    </xf>
    <xf numFmtId="3" fontId="13" fillId="0" borderId="5" xfId="0" applyNumberFormat="1" applyFont="1" applyBorder="1" applyAlignment="1" applyProtection="1" quotePrefix="1">
      <alignment/>
      <protection/>
    </xf>
    <xf numFmtId="169" fontId="13" fillId="0" borderId="0" xfId="0" applyNumberFormat="1" applyFont="1" applyBorder="1" applyAlignment="1" applyProtection="1" quotePrefix="1">
      <alignment/>
      <protection/>
    </xf>
    <xf numFmtId="0" fontId="13" fillId="0" borderId="5" xfId="0" applyFont="1" applyBorder="1" applyAlignment="1" applyProtection="1" quotePrefix="1">
      <alignment horizontal="center"/>
      <protection/>
    </xf>
    <xf numFmtId="3" fontId="13" fillId="0" borderId="7" xfId="0" applyNumberFormat="1" applyFont="1" applyBorder="1" applyAlignment="1">
      <alignment/>
    </xf>
    <xf numFmtId="169" fontId="13" fillId="0" borderId="5" xfId="0" applyNumberFormat="1" applyFont="1" applyBorder="1" applyAlignment="1" applyProtection="1" quotePrefix="1">
      <alignment/>
      <protection/>
    </xf>
    <xf numFmtId="3" fontId="13" fillId="0" borderId="8" xfId="0" applyNumberFormat="1" applyFont="1" applyBorder="1" applyAlignment="1" applyProtection="1" quotePrefix="1">
      <alignment/>
      <protection/>
    </xf>
    <xf numFmtId="169" fontId="13" fillId="0" borderId="8" xfId="0" applyNumberFormat="1" applyFont="1" applyBorder="1" applyAlignment="1" applyProtection="1" quotePrefix="1">
      <alignment/>
      <protection/>
    </xf>
    <xf numFmtId="3" fontId="13" fillId="0" borderId="8" xfId="0" applyNumberFormat="1" applyFont="1" applyBorder="1" applyAlignment="1" applyProtection="1">
      <alignment/>
      <protection/>
    </xf>
    <xf numFmtId="0" fontId="13" fillId="0" borderId="8" xfId="0" applyFont="1" applyBorder="1" applyAlignment="1" applyProtection="1">
      <alignment horizontal="center" vertical="center"/>
      <protection/>
    </xf>
    <xf numFmtId="0" fontId="13" fillId="0" borderId="4" xfId="0" applyFont="1" applyBorder="1" applyAlignment="1">
      <alignment horizontal="center" vertical="center"/>
    </xf>
    <xf numFmtId="0" fontId="13" fillId="0" borderId="4" xfId="0" applyFont="1" applyBorder="1" applyAlignment="1" applyProtection="1">
      <alignment horizontal="center" vertical="center" wrapText="1"/>
      <protection/>
    </xf>
    <xf numFmtId="0" fontId="13" fillId="0" borderId="4" xfId="0" applyFont="1" applyBorder="1" applyAlignment="1">
      <alignment horizontal="center" vertical="center" wrapText="1"/>
    </xf>
    <xf numFmtId="3" fontId="13" fillId="0" borderId="7" xfId="0" applyNumberFormat="1" applyFont="1" applyBorder="1" applyAlignment="1" applyProtection="1">
      <alignment/>
      <protection/>
    </xf>
    <xf numFmtId="3" fontId="13" fillId="0" borderId="7" xfId="0" applyNumberFormat="1" applyFont="1" applyBorder="1" applyAlignment="1" applyProtection="1">
      <alignment horizontal="right"/>
      <protection/>
    </xf>
    <xf numFmtId="3" fontId="13" fillId="0" borderId="5" xfId="0" applyNumberFormat="1" applyFont="1" applyBorder="1" applyAlignment="1">
      <alignment/>
    </xf>
    <xf numFmtId="3" fontId="13" fillId="0" borderId="7" xfId="0" applyNumberFormat="1" applyFont="1" applyBorder="1" applyAlignment="1">
      <alignment/>
    </xf>
    <xf numFmtId="3" fontId="13" fillId="0" borderId="8" xfId="0" applyNumberFormat="1" applyFont="1" applyBorder="1" applyAlignment="1">
      <alignment/>
    </xf>
    <xf numFmtId="164" fontId="13" fillId="0" borderId="10" xfId="0" applyNumberFormat="1" applyFont="1" applyBorder="1" applyAlignment="1" applyProtection="1">
      <alignment horizontal="center"/>
      <protection/>
    </xf>
    <xf numFmtId="164" fontId="13" fillId="0" borderId="12" xfId="0" applyNumberFormat="1" applyFont="1" applyBorder="1" applyAlignment="1" applyProtection="1">
      <alignment horizontal="centerContinuous"/>
      <protection/>
    </xf>
    <xf numFmtId="0" fontId="13" fillId="0" borderId="12" xfId="0" applyFont="1" applyBorder="1" applyAlignment="1">
      <alignment horizontal="centerContinuous"/>
    </xf>
    <xf numFmtId="164" fontId="13" fillId="0" borderId="5" xfId="0" applyNumberFormat="1" applyFont="1" applyBorder="1" applyAlignment="1" applyProtection="1">
      <alignment horizontal="center"/>
      <protection/>
    </xf>
    <xf numFmtId="168" fontId="13" fillId="0" borderId="9" xfId="0" applyNumberFormat="1" applyFont="1" applyBorder="1" applyAlignment="1" applyProtection="1">
      <alignment horizontal="center"/>
      <protection/>
    </xf>
    <xf numFmtId="164" fontId="13" fillId="0" borderId="9" xfId="0" applyNumberFormat="1" applyFont="1" applyBorder="1" applyAlignment="1" applyProtection="1">
      <alignment horizontal="center"/>
      <protection/>
    </xf>
    <xf numFmtId="164" fontId="13" fillId="0" borderId="6" xfId="0" applyNumberFormat="1" applyFont="1" applyBorder="1" applyAlignment="1" applyProtection="1">
      <alignment horizontal="center"/>
      <protection/>
    </xf>
    <xf numFmtId="167" fontId="13" fillId="0" borderId="3" xfId="0" applyNumberFormat="1" applyFont="1" applyBorder="1" applyAlignment="1" applyProtection="1">
      <alignment/>
      <protection/>
    </xf>
    <xf numFmtId="167" fontId="13" fillId="0" borderId="7" xfId="0" applyNumberFormat="1" applyFont="1" applyBorder="1" applyAlignment="1" applyProtection="1">
      <alignment horizontal="right"/>
      <protection/>
    </xf>
    <xf numFmtId="164" fontId="13" fillId="0" borderId="6" xfId="0" applyNumberFormat="1" applyFont="1" applyBorder="1" applyAlignment="1" applyProtection="1">
      <alignment horizontal="center" vertical="center" wrapText="1"/>
      <protection/>
    </xf>
    <xf numFmtId="167" fontId="13" fillId="0" borderId="7" xfId="0" applyNumberFormat="1" applyFont="1" applyFill="1" applyBorder="1" applyAlignment="1" applyProtection="1">
      <alignment/>
      <protection/>
    </xf>
    <xf numFmtId="167" fontId="13" fillId="0" borderId="7" xfId="0" applyNumberFormat="1" applyFont="1" applyFill="1" applyBorder="1" applyAlignment="1" applyProtection="1" quotePrefix="1">
      <alignment horizontal="right"/>
      <protection/>
    </xf>
    <xf numFmtId="169" fontId="13" fillId="0" borderId="5" xfId="0" applyNumberFormat="1" applyFont="1" applyBorder="1" applyAlignment="1" applyProtection="1">
      <alignment horizontal="center"/>
      <protection/>
    </xf>
    <xf numFmtId="169" fontId="13" fillId="0" borderId="0" xfId="0" applyNumberFormat="1" applyFont="1" applyBorder="1" applyAlignment="1" applyProtection="1">
      <alignment horizontal="center"/>
      <protection/>
    </xf>
    <xf numFmtId="169" fontId="13" fillId="0" borderId="0" xfId="0" applyNumberFormat="1" applyFont="1" applyBorder="1" applyAlignment="1" applyProtection="1" quotePrefix="1">
      <alignment horizontal="center"/>
      <protection/>
    </xf>
    <xf numFmtId="169" fontId="13" fillId="0" borderId="5" xfId="0" applyNumberFormat="1" applyFont="1" applyBorder="1" applyAlignment="1" applyProtection="1" quotePrefix="1">
      <alignment horizontal="center"/>
      <protection/>
    </xf>
    <xf numFmtId="168" fontId="13" fillId="0" borderId="5" xfId="0" applyNumberFormat="1" applyFont="1" applyBorder="1" applyAlignment="1">
      <alignment horizontal="center"/>
    </xf>
    <xf numFmtId="169" fontId="13" fillId="0" borderId="0" xfId="0" applyNumberFormat="1" applyFont="1" applyBorder="1" applyAlignment="1">
      <alignment horizontal="center"/>
    </xf>
    <xf numFmtId="168" fontId="13" fillId="0" borderId="5" xfId="0" applyNumberFormat="1" applyFont="1" applyBorder="1" applyAlignment="1" applyProtection="1">
      <alignment horizontal="center"/>
      <protection/>
    </xf>
    <xf numFmtId="168" fontId="13" fillId="0" borderId="0" xfId="0" applyNumberFormat="1" applyFont="1" applyBorder="1" applyAlignment="1" applyProtection="1">
      <alignment horizontal="center"/>
      <protection/>
    </xf>
    <xf numFmtId="169" fontId="13" fillId="0" borderId="8" xfId="0" applyNumberFormat="1" applyFont="1" applyBorder="1" applyAlignment="1" applyProtection="1">
      <alignment horizontal="center"/>
      <protection/>
    </xf>
    <xf numFmtId="168" fontId="13" fillId="0" borderId="8" xfId="0" applyNumberFormat="1" applyFont="1" applyBorder="1" applyAlignment="1" applyProtection="1">
      <alignment horizontal="center"/>
      <protection/>
    </xf>
    <xf numFmtId="0" fontId="13" fillId="0" borderId="12" xfId="0" applyFont="1" applyBorder="1" applyAlignment="1" applyProtection="1">
      <alignment horizontal="centerContinuous"/>
      <protection/>
    </xf>
    <xf numFmtId="37" fontId="13" fillId="0" borderId="6" xfId="0" applyNumberFormat="1" applyFont="1" applyBorder="1" applyAlignment="1" applyProtection="1">
      <alignment horizontal="center" vertical="center"/>
      <protection/>
    </xf>
    <xf numFmtId="37" fontId="13" fillId="0" borderId="4" xfId="0" applyNumberFormat="1" applyFont="1" applyBorder="1" applyAlignment="1">
      <alignment vertical="center"/>
    </xf>
    <xf numFmtId="166" fontId="13" fillId="0" borderId="3" xfId="0" applyNumberFormat="1" applyFont="1" applyBorder="1" applyAlignment="1" applyProtection="1">
      <alignment vertical="center"/>
      <protection/>
    </xf>
    <xf numFmtId="37" fontId="13" fillId="0" borderId="5" xfId="0" applyNumberFormat="1" applyFont="1" applyBorder="1" applyAlignment="1" applyProtection="1">
      <alignment horizontal="left" indent="1"/>
      <protection/>
    </xf>
    <xf numFmtId="0" fontId="13" fillId="0" borderId="5" xfId="0" applyFont="1" applyBorder="1" applyAlignment="1" applyProtection="1">
      <alignment horizontal="left" indent="2"/>
      <protection/>
    </xf>
    <xf numFmtId="37" fontId="13" fillId="0" borderId="5" xfId="0" applyNumberFormat="1" applyFont="1" applyBorder="1" applyAlignment="1" applyProtection="1">
      <alignment horizontal="left" indent="2"/>
      <protection/>
    </xf>
    <xf numFmtId="37" fontId="13" fillId="0" borderId="8" xfId="0" applyNumberFormat="1" applyFont="1" applyBorder="1" applyAlignment="1" applyProtection="1">
      <alignment horizontal="left" indent="2"/>
      <protection/>
    </xf>
    <xf numFmtId="37" fontId="13" fillId="0" borderId="4" xfId="0" applyNumberFormat="1" applyFont="1" applyBorder="1" applyAlignment="1">
      <alignment/>
    </xf>
    <xf numFmtId="0" fontId="13" fillId="0" borderId="12" xfId="0" applyFont="1" applyBorder="1" applyAlignment="1" applyProtection="1">
      <alignment horizontal="centerContinuous" vertical="center" wrapText="1"/>
      <protection/>
    </xf>
    <xf numFmtId="0" fontId="13" fillId="0" borderId="9" xfId="0" applyFont="1" applyBorder="1" applyAlignment="1">
      <alignment horizontal="centerContinuous" vertical="center"/>
    </xf>
    <xf numFmtId="0" fontId="13" fillId="0" borderId="9" xfId="0" applyFont="1" applyBorder="1" applyAlignment="1">
      <alignment horizontal="centerContinuous" vertical="center" wrapText="1"/>
    </xf>
    <xf numFmtId="0" fontId="13" fillId="0" borderId="8" xfId="0" applyFont="1" applyBorder="1" applyAlignment="1" applyProtection="1">
      <alignment horizontal="left" vertical="center"/>
      <protection/>
    </xf>
    <xf numFmtId="37" fontId="13" fillId="0" borderId="4" xfId="0" applyNumberFormat="1" applyFont="1" applyBorder="1" applyAlignment="1" applyProtection="1">
      <alignment vertical="center"/>
      <protection/>
    </xf>
    <xf numFmtId="166" fontId="13" fillId="0" borderId="4" xfId="0" applyNumberFormat="1" applyFont="1" applyBorder="1" applyAlignment="1" applyProtection="1">
      <alignment vertical="center"/>
      <protection/>
    </xf>
    <xf numFmtId="0" fontId="19" fillId="0" borderId="5" xfId="0" applyFont="1" applyBorder="1" applyAlignment="1" applyProtection="1">
      <alignment horizontal="left"/>
      <protection/>
    </xf>
    <xf numFmtId="37" fontId="13" fillId="0" borderId="7" xfId="0" applyNumberFormat="1" applyFont="1" applyBorder="1" applyAlignment="1" applyProtection="1" quotePrefix="1">
      <alignment horizontal="right"/>
      <protection/>
    </xf>
    <xf numFmtId="171" fontId="13" fillId="0" borderId="8" xfId="0" applyNumberFormat="1" applyFont="1" applyBorder="1" applyAlignment="1" quotePrefix="1">
      <alignment horizontal="right"/>
    </xf>
    <xf numFmtId="0" fontId="13" fillId="0" borderId="10" xfId="0" applyFont="1" applyBorder="1" applyAlignment="1">
      <alignment horizontal="center"/>
    </xf>
    <xf numFmtId="3" fontId="13" fillId="0" borderId="5" xfId="0" applyNumberFormat="1" applyFont="1" applyBorder="1" applyAlignment="1" applyProtection="1">
      <alignment horizontal="center"/>
      <protection/>
    </xf>
    <xf numFmtId="0" fontId="13" fillId="0" borderId="5" xfId="0" applyFont="1" applyBorder="1" applyAlignment="1" applyProtection="1">
      <alignment/>
      <protection/>
    </xf>
    <xf numFmtId="3" fontId="13" fillId="0" borderId="5" xfId="0" applyNumberFormat="1" applyFont="1" applyBorder="1" applyAlignment="1" applyProtection="1">
      <alignment horizontal="center" vertical="center"/>
      <protection/>
    </xf>
    <xf numFmtId="0" fontId="13" fillId="0" borderId="5" xfId="0" applyFont="1" applyBorder="1" applyAlignment="1" applyProtection="1">
      <alignment wrapText="1"/>
      <protection/>
    </xf>
    <xf numFmtId="167" fontId="13" fillId="0" borderId="6" xfId="0" applyNumberFormat="1" applyFont="1" applyBorder="1" applyAlignment="1" applyProtection="1">
      <alignment/>
      <protection/>
    </xf>
    <xf numFmtId="37" fontId="13" fillId="0" borderId="10" xfId="0" applyNumberFormat="1" applyFont="1" applyBorder="1" applyAlignment="1">
      <alignment/>
    </xf>
    <xf numFmtId="37" fontId="13" fillId="0" borderId="5" xfId="0" applyNumberFormat="1" applyFont="1" applyBorder="1" applyAlignment="1">
      <alignment/>
    </xf>
    <xf numFmtId="37" fontId="13" fillId="0" borderId="8" xfId="0" applyNumberFormat="1" applyFont="1" applyBorder="1" applyAlignment="1">
      <alignment/>
    </xf>
    <xf numFmtId="0" fontId="13" fillId="0" borderId="6" xfId="0" applyFont="1" applyBorder="1" applyAlignment="1" applyProtection="1">
      <alignment horizontal="left"/>
      <protection/>
    </xf>
    <xf numFmtId="0" fontId="13" fillId="0" borderId="9" xfId="0" applyFont="1" applyBorder="1" applyAlignment="1">
      <alignment/>
    </xf>
    <xf numFmtId="166" fontId="13" fillId="0" borderId="6" xfId="0" applyNumberFormat="1" applyFont="1" applyBorder="1" applyAlignment="1" applyProtection="1">
      <alignment/>
      <protection/>
    </xf>
    <xf numFmtId="0" fontId="13" fillId="0" borderId="6" xfId="0" applyFont="1" applyBorder="1" applyAlignment="1">
      <alignment horizontal="center" vertical="center" wrapText="1"/>
    </xf>
    <xf numFmtId="0" fontId="13" fillId="0" borderId="6" xfId="0" applyFont="1" applyBorder="1" applyAlignment="1" applyProtection="1">
      <alignment horizontal="center" vertical="center"/>
      <protection/>
    </xf>
    <xf numFmtId="0" fontId="13" fillId="0" borderId="3" xfId="0" applyFont="1" applyBorder="1" applyAlignment="1" applyProtection="1">
      <alignment horizontal="center" vertical="center"/>
      <protection/>
    </xf>
    <xf numFmtId="167" fontId="13" fillId="0" borderId="3" xfId="0" applyNumberFormat="1" applyFont="1" applyBorder="1" applyAlignment="1" applyProtection="1">
      <alignment vertical="center"/>
      <protection/>
    </xf>
    <xf numFmtId="169" fontId="13" fillId="0" borderId="8" xfId="0" applyNumberFormat="1" applyFont="1" applyBorder="1" applyAlignment="1" applyProtection="1">
      <alignment/>
      <protection/>
    </xf>
    <xf numFmtId="0" fontId="13" fillId="0" borderId="0" xfId="0" applyFont="1" applyBorder="1" applyAlignment="1" applyProtection="1">
      <alignment/>
      <protection/>
    </xf>
    <xf numFmtId="37" fontId="13" fillId="0" borderId="5" xfId="0" applyNumberFormat="1" applyFont="1" applyBorder="1" applyAlignment="1" applyProtection="1">
      <alignment/>
      <protection/>
    </xf>
    <xf numFmtId="0" fontId="13" fillId="0" borderId="6" xfId="0" applyFont="1" applyBorder="1" applyAlignment="1" applyProtection="1">
      <alignment/>
      <protection/>
    </xf>
    <xf numFmtId="37" fontId="13" fillId="0" borderId="8" xfId="0" applyNumberFormat="1" applyFont="1" applyBorder="1" applyAlignment="1">
      <alignment horizontal="right"/>
    </xf>
    <xf numFmtId="0" fontId="13" fillId="0" borderId="0" xfId="0" applyFont="1" applyBorder="1" applyAlignment="1" quotePrefix="1">
      <alignment horizontal="left" indent="1"/>
    </xf>
    <xf numFmtId="170" fontId="13" fillId="0" borderId="7" xfId="0" applyNumberFormat="1" applyFont="1" applyBorder="1" applyAlignment="1">
      <alignment/>
    </xf>
    <xf numFmtId="0" fontId="13" fillId="0" borderId="0" xfId="0" applyFont="1" applyAlignment="1" applyProtection="1">
      <alignment/>
      <protection/>
    </xf>
    <xf numFmtId="0" fontId="14" fillId="0" borderId="0" xfId="0" applyFont="1" applyAlignment="1" applyProtection="1">
      <alignment/>
      <protection/>
    </xf>
    <xf numFmtId="164" fontId="13" fillId="0" borderId="0" xfId="0" applyNumberFormat="1" applyFont="1" applyAlignment="1" applyProtection="1">
      <alignment/>
      <protection/>
    </xf>
    <xf numFmtId="0" fontId="13" fillId="0" borderId="10" xfId="0" applyFont="1" applyBorder="1" applyAlignment="1" applyProtection="1">
      <alignment horizontal="center" vertical="center"/>
      <protection/>
    </xf>
    <xf numFmtId="0" fontId="15" fillId="0" borderId="8" xfId="0" applyFont="1" applyBorder="1" applyAlignment="1">
      <alignment vertical="center"/>
    </xf>
    <xf numFmtId="0" fontId="15" fillId="0" borderId="5" xfId="0" applyFont="1" applyBorder="1" applyAlignment="1">
      <alignment vertical="center"/>
    </xf>
    <xf numFmtId="171" fontId="13" fillId="0" borderId="7" xfId="0" applyNumberFormat="1" applyFont="1" applyBorder="1" applyAlignment="1" applyProtection="1" quotePrefix="1">
      <alignment horizontal="right"/>
      <protection/>
    </xf>
    <xf numFmtId="171" fontId="13" fillId="0" borderId="7" xfId="0" applyNumberFormat="1" applyFont="1" applyBorder="1" applyAlignment="1" applyProtection="1">
      <alignment/>
      <protection/>
    </xf>
    <xf numFmtId="167" fontId="13" fillId="0" borderId="7" xfId="0" applyNumberFormat="1" applyFont="1" applyBorder="1" applyAlignment="1" applyProtection="1" quotePrefix="1">
      <alignment horizontal="right"/>
      <protection/>
    </xf>
    <xf numFmtId="167" fontId="13" fillId="0" borderId="5" xfId="0" applyNumberFormat="1" applyFont="1" applyBorder="1" applyAlignment="1" applyProtection="1" quotePrefix="1">
      <alignment horizontal="right"/>
      <protection/>
    </xf>
    <xf numFmtId="166" fontId="13" fillId="0" borderId="7" xfId="0" applyNumberFormat="1" applyFont="1" applyBorder="1" applyAlignment="1" applyProtection="1" quotePrefix="1">
      <alignment horizontal="right"/>
      <protection/>
    </xf>
    <xf numFmtId="37" fontId="13" fillId="0" borderId="0" xfId="0" applyNumberFormat="1" applyFont="1" applyBorder="1" applyAlignment="1" quotePrefix="1">
      <alignment horizontal="center"/>
    </xf>
    <xf numFmtId="0" fontId="13" fillId="0" borderId="0" xfId="0" applyFont="1" applyAlignment="1">
      <alignment/>
    </xf>
    <xf numFmtId="37" fontId="13" fillId="0" borderId="0" xfId="0" applyNumberFormat="1" applyFont="1" applyBorder="1" applyAlignment="1">
      <alignment vertical="center"/>
    </xf>
    <xf numFmtId="37" fontId="13" fillId="0" borderId="8" xfId="0" applyNumberFormat="1" applyFont="1" applyBorder="1" applyAlignment="1" applyProtection="1">
      <alignment/>
      <protection/>
    </xf>
    <xf numFmtId="37" fontId="13" fillId="0" borderId="5" xfId="0" applyNumberFormat="1" applyFont="1" applyBorder="1" applyAlignment="1" applyProtection="1">
      <alignment/>
      <protection/>
    </xf>
    <xf numFmtId="37" fontId="13" fillId="0" borderId="5" xfId="0" applyNumberFormat="1" applyFont="1" applyBorder="1" applyAlignment="1" applyProtection="1">
      <alignment vertical="center"/>
      <protection/>
    </xf>
    <xf numFmtId="37" fontId="13" fillId="0" borderId="2" xfId="0" applyNumberFormat="1" applyFont="1" applyBorder="1" applyAlignment="1" applyProtection="1">
      <alignment/>
      <protection/>
    </xf>
    <xf numFmtId="37" fontId="13" fillId="0" borderId="11" xfId="0" applyNumberFormat="1" applyFont="1" applyBorder="1" applyAlignment="1" applyProtection="1">
      <alignment/>
      <protection/>
    </xf>
    <xf numFmtId="37" fontId="13" fillId="0" borderId="10" xfId="0" applyNumberFormat="1" applyFont="1" applyBorder="1" applyAlignment="1" applyProtection="1">
      <alignment/>
      <protection/>
    </xf>
    <xf numFmtId="37" fontId="13" fillId="0" borderId="6" xfId="0" applyNumberFormat="1" applyFont="1" applyBorder="1" applyAlignment="1" applyProtection="1">
      <alignment/>
      <protection/>
    </xf>
    <xf numFmtId="0" fontId="23" fillId="0" borderId="0" xfId="0" applyFont="1" applyAlignment="1">
      <alignment/>
    </xf>
    <xf numFmtId="0" fontId="23" fillId="0" borderId="5" xfId="0" applyFont="1" applyBorder="1" applyAlignment="1">
      <alignment/>
    </xf>
    <xf numFmtId="0" fontId="23" fillId="0" borderId="5" xfId="0" applyFont="1" applyBorder="1" applyAlignment="1">
      <alignment wrapText="1"/>
    </xf>
    <xf numFmtId="0" fontId="23" fillId="0" borderId="8" xfId="0" applyFont="1" applyBorder="1" applyAlignment="1">
      <alignment/>
    </xf>
    <xf numFmtId="0" fontId="23" fillId="0" borderId="8" xfId="0" applyFont="1" applyBorder="1" applyAlignment="1">
      <alignment horizontal="center"/>
    </xf>
    <xf numFmtId="37" fontId="23" fillId="0" borderId="5" xfId="0" applyNumberFormat="1" applyFont="1" applyBorder="1" applyAlignment="1">
      <alignment/>
    </xf>
    <xf numFmtId="37" fontId="23" fillId="0" borderId="8" xfId="0" applyNumberFormat="1" applyFont="1" applyBorder="1" applyAlignment="1">
      <alignment/>
    </xf>
    <xf numFmtId="37" fontId="23" fillId="0" borderId="5" xfId="0" applyNumberFormat="1" applyFont="1" applyBorder="1" applyAlignment="1" quotePrefix="1">
      <alignment horizontal="right"/>
    </xf>
    <xf numFmtId="0" fontId="23" fillId="0" borderId="0" xfId="0" applyFont="1" applyAlignment="1">
      <alignment/>
    </xf>
    <xf numFmtId="167" fontId="13" fillId="0" borderId="7" xfId="0" applyNumberFormat="1" applyFont="1" applyBorder="1" applyAlignment="1" applyProtection="1" quotePrefix="1">
      <alignment horizontal="right" vertical="center"/>
      <protection/>
    </xf>
    <xf numFmtId="167" fontId="13" fillId="0" borderId="5" xfId="0" applyNumberFormat="1" applyFont="1" applyBorder="1" applyAlignment="1" applyProtection="1">
      <alignment/>
      <protection/>
    </xf>
    <xf numFmtId="166" fontId="13" fillId="0" borderId="10" xfId="0" applyNumberFormat="1" applyFont="1" applyBorder="1" applyAlignment="1" applyProtection="1" quotePrefix="1">
      <alignment horizontal="right"/>
      <protection/>
    </xf>
    <xf numFmtId="166" fontId="13" fillId="0" borderId="10" xfId="0" applyNumberFormat="1" applyFont="1" applyBorder="1" applyAlignment="1" applyProtection="1">
      <alignment/>
      <protection/>
    </xf>
    <xf numFmtId="37" fontId="23" fillId="0" borderId="5" xfId="0" applyNumberFormat="1" applyFont="1" applyBorder="1" applyAlignment="1">
      <alignment vertical="center"/>
    </xf>
    <xf numFmtId="166" fontId="13" fillId="0" borderId="7" xfId="0" applyNumberFormat="1" applyFont="1" applyBorder="1" applyAlignment="1" applyProtection="1" quotePrefix="1">
      <alignment horizontal="right" vertical="center"/>
      <protection/>
    </xf>
    <xf numFmtId="167" fontId="13" fillId="0" borderId="5" xfId="0" applyNumberFormat="1" applyFont="1" applyBorder="1" applyAlignment="1">
      <alignment horizontal="center"/>
    </xf>
    <xf numFmtId="0" fontId="0" fillId="0" borderId="3" xfId="0" applyBorder="1" applyAlignment="1">
      <alignment horizontal="center"/>
    </xf>
    <xf numFmtId="0" fontId="13" fillId="0" borderId="11" xfId="0" applyFont="1" applyBorder="1" applyAlignment="1" applyProtection="1">
      <alignment horizontal="center"/>
      <protection/>
    </xf>
    <xf numFmtId="0" fontId="13" fillId="0" borderId="1" xfId="0" applyFont="1" applyBorder="1" applyAlignment="1" applyProtection="1">
      <alignment horizontal="center"/>
      <protection/>
    </xf>
    <xf numFmtId="0" fontId="0" fillId="0" borderId="2" xfId="0" applyBorder="1" applyAlignment="1">
      <alignment horizontal="center"/>
    </xf>
    <xf numFmtId="164" fontId="14" fillId="0" borderId="0" xfId="0" applyNumberFormat="1" applyFont="1" applyAlignment="1" applyProtection="1">
      <alignment/>
      <protection/>
    </xf>
    <xf numFmtId="0" fontId="14" fillId="0" borderId="0" xfId="0" applyFont="1" applyAlignment="1" applyProtection="1">
      <alignment wrapText="1"/>
      <protection/>
    </xf>
    <xf numFmtId="0" fontId="6" fillId="0" borderId="12" xfId="0" applyFont="1" applyBorder="1" applyAlignment="1">
      <alignment vertical="center" wrapText="1"/>
    </xf>
    <xf numFmtId="0" fontId="0" fillId="0" borderId="12" xfId="0" applyBorder="1" applyAlignment="1">
      <alignment vertical="center"/>
    </xf>
    <xf numFmtId="0" fontId="0" fillId="0" borderId="12" xfId="0" applyBorder="1" applyAlignment="1">
      <alignment/>
    </xf>
    <xf numFmtId="0" fontId="6" fillId="0" borderId="0" xfId="0" applyFont="1" applyAlignment="1" applyProtection="1">
      <alignment vertical="center" wrapText="1"/>
      <protection/>
    </xf>
    <xf numFmtId="0" fontId="0" fillId="0" borderId="0" xfId="0" applyAlignment="1">
      <alignment/>
    </xf>
    <xf numFmtId="0" fontId="13" fillId="0" borderId="10" xfId="0" applyFont="1" applyBorder="1" applyAlignment="1" applyProtection="1">
      <alignment horizontal="center" vertical="center"/>
      <protection/>
    </xf>
    <xf numFmtId="0" fontId="15" fillId="0" borderId="8" xfId="0" applyFont="1" applyBorder="1" applyAlignment="1">
      <alignment horizontal="center" vertical="center"/>
    </xf>
    <xf numFmtId="0" fontId="6" fillId="0" borderId="12" xfId="0" applyFont="1" applyBorder="1" applyAlignment="1" applyProtection="1">
      <alignment horizontal="left" vertical="center"/>
      <protection/>
    </xf>
    <xf numFmtId="0" fontId="10" fillId="0" borderId="12" xfId="0" applyFont="1" applyBorder="1" applyAlignment="1">
      <alignment vertical="center"/>
    </xf>
    <xf numFmtId="0" fontId="6" fillId="0" borderId="0" xfId="0" applyFont="1" applyAlignment="1" applyProtection="1">
      <alignment horizontal="left" vertical="center"/>
      <protection/>
    </xf>
    <xf numFmtId="0" fontId="10" fillId="0" borderId="0" xfId="0" applyFont="1" applyAlignment="1">
      <alignment vertical="center"/>
    </xf>
    <xf numFmtId="164" fontId="13" fillId="0" borderId="10" xfId="0" applyNumberFormat="1" applyFont="1" applyBorder="1" applyAlignment="1" applyProtection="1">
      <alignment horizontal="center" vertical="center"/>
      <protection/>
    </xf>
    <xf numFmtId="0" fontId="5" fillId="0" borderId="12" xfId="0" applyFont="1" applyBorder="1" applyAlignment="1" applyProtection="1">
      <alignment horizontal="left" vertical="center"/>
      <protection/>
    </xf>
    <xf numFmtId="0" fontId="18" fillId="0" borderId="12" xfId="0" applyFont="1" applyBorder="1" applyAlignment="1">
      <alignment vertical="center"/>
    </xf>
    <xf numFmtId="0" fontId="5" fillId="0" borderId="0" xfId="0" applyFont="1" applyAlignment="1" applyProtection="1">
      <alignment horizontal="left" vertical="center"/>
      <protection/>
    </xf>
    <xf numFmtId="0" fontId="18" fillId="0" borderId="0" xfId="0" applyFont="1" applyAlignment="1">
      <alignment vertical="center"/>
    </xf>
    <xf numFmtId="164" fontId="6" fillId="0" borderId="12" xfId="0" applyNumberFormat="1" applyFont="1" applyBorder="1" applyAlignment="1" applyProtection="1" quotePrefix="1">
      <alignment vertical="center" wrapText="1"/>
      <protection/>
    </xf>
    <xf numFmtId="0" fontId="6" fillId="0" borderId="0" xfId="0" applyFont="1" applyAlignment="1">
      <alignment vertical="center" wrapText="1"/>
    </xf>
    <xf numFmtId="0" fontId="6" fillId="0" borderId="0" xfId="0" applyFont="1" applyAlignment="1" applyProtection="1">
      <alignment horizontal="left"/>
      <protection/>
    </xf>
    <xf numFmtId="0" fontId="6" fillId="0" borderId="12" xfId="0" applyFont="1" applyBorder="1" applyAlignment="1">
      <alignment/>
    </xf>
    <xf numFmtId="0" fontId="13" fillId="0" borderId="0" xfId="0" applyFont="1" applyAlignment="1" applyProtection="1">
      <alignment horizontal="left" vertical="center" wrapText="1"/>
      <protection/>
    </xf>
    <xf numFmtId="0" fontId="13" fillId="0" borderId="12" xfId="0" applyFont="1" applyBorder="1" applyAlignment="1" applyProtection="1" quotePrefix="1">
      <alignment horizontal="left" vertical="center"/>
      <protection/>
    </xf>
    <xf numFmtId="0" fontId="15" fillId="0" borderId="12" xfId="0" applyFont="1" applyBorder="1" applyAlignment="1">
      <alignment vertical="center"/>
    </xf>
    <xf numFmtId="0" fontId="13" fillId="0" borderId="0" xfId="0" applyFont="1" applyAlignment="1" applyProtection="1">
      <alignment horizontal="center"/>
      <protection/>
    </xf>
    <xf numFmtId="0" fontId="14" fillId="0" borderId="0" xfId="0" applyFont="1" applyAlignment="1" applyProtection="1">
      <alignment horizontal="center"/>
      <protection/>
    </xf>
    <xf numFmtId="37" fontId="6" fillId="0" borderId="12" xfId="0" applyNumberFormat="1" applyFont="1" applyBorder="1" applyAlignment="1" applyProtection="1" quotePrefix="1">
      <alignment horizontal="left"/>
      <protection/>
    </xf>
    <xf numFmtId="0" fontId="13"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4" fillId="0" borderId="12" xfId="0" applyFont="1" applyBorder="1" applyAlignment="1" applyProtection="1">
      <alignment horizontal="left" vertical="center" wrapText="1"/>
      <protection/>
    </xf>
    <xf numFmtId="0" fontId="0" fillId="0" borderId="12" xfId="0" applyFont="1" applyBorder="1" applyAlignment="1">
      <alignment vertical="center" wrapText="1"/>
    </xf>
    <xf numFmtId="0" fontId="6" fillId="0" borderId="12" xfId="0" applyFont="1" applyBorder="1" applyAlignment="1">
      <alignment vertical="center"/>
    </xf>
    <xf numFmtId="0" fontId="6" fillId="0" borderId="0" xfId="0" applyFont="1" applyAlignment="1" applyProtection="1">
      <alignment horizontal="left" vertical="center" wrapText="1"/>
      <protection/>
    </xf>
    <xf numFmtId="0" fontId="0" fillId="0" borderId="0" xfId="0" applyAlignment="1">
      <alignment vertical="center" wrapText="1"/>
    </xf>
    <xf numFmtId="0" fontId="15" fillId="0" borderId="8" xfId="0" applyFont="1" applyBorder="1" applyAlignment="1">
      <alignment vertical="center"/>
    </xf>
    <xf numFmtId="0" fontId="13" fillId="0" borderId="1" xfId="0" applyFont="1" applyBorder="1" applyAlignment="1" applyProtection="1">
      <alignment horizontal="left" vertical="center" indent="5"/>
      <protection/>
    </xf>
    <xf numFmtId="0" fontId="15" fillId="0" borderId="3" xfId="0" applyFont="1" applyBorder="1" applyAlignment="1">
      <alignment horizontal="left" vertical="center" indent="5"/>
    </xf>
    <xf numFmtId="0" fontId="4" fillId="0" borderId="12" xfId="0" applyFont="1" applyBorder="1" applyAlignment="1" applyProtection="1">
      <alignment horizontal="left" vertical="center"/>
      <protection/>
    </xf>
    <xf numFmtId="0" fontId="0" fillId="0" borderId="12" xfId="0" applyFont="1" applyBorder="1" applyAlignment="1">
      <alignment vertical="center"/>
    </xf>
    <xf numFmtId="0" fontId="4" fillId="0" borderId="0" xfId="0" applyFont="1" applyAlignment="1" applyProtection="1">
      <alignment horizontal="left" vertical="center"/>
      <protection/>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0" borderId="0" xfId="0" applyFont="1" applyAlignment="1">
      <alignment vertical="center" wrapText="1"/>
    </xf>
    <xf numFmtId="0" fontId="15" fillId="0" borderId="5" xfId="0" applyFont="1" applyBorder="1" applyAlignment="1">
      <alignment vertical="center"/>
    </xf>
    <xf numFmtId="0" fontId="13" fillId="0" borderId="5" xfId="0" applyFont="1" applyBorder="1" applyAlignment="1" applyProtection="1">
      <alignment horizontal="center" vertical="center"/>
      <protection/>
    </xf>
    <xf numFmtId="0" fontId="0" fillId="0" borderId="5" xfId="0" applyBorder="1" applyAlignment="1">
      <alignment vertical="center"/>
    </xf>
    <xf numFmtId="0" fontId="0" fillId="0" borderId="8" xfId="0" applyBorder="1" applyAlignment="1">
      <alignment vertical="center"/>
    </xf>
    <xf numFmtId="0" fontId="0" fillId="0" borderId="0" xfId="0" applyAlignment="1">
      <alignment vertical="center"/>
    </xf>
    <xf numFmtId="0" fontId="23" fillId="0" borderId="0" xfId="0" applyFont="1" applyAlignment="1">
      <alignment horizontal="center"/>
    </xf>
    <xf numFmtId="0" fontId="23" fillId="0" borderId="0" xfId="0" applyFont="1" applyAlignment="1">
      <alignment wrapText="1"/>
    </xf>
    <xf numFmtId="0" fontId="23" fillId="0" borderId="6" xfId="0" applyFont="1" applyBorder="1" applyAlignment="1">
      <alignment horizontal="center"/>
    </xf>
    <xf numFmtId="0" fontId="23" fillId="0" borderId="10" xfId="0" applyFont="1" applyBorder="1" applyAlignment="1">
      <alignment horizontal="center" vertical="center"/>
    </xf>
    <xf numFmtId="0" fontId="23" fillId="0" borderId="8" xfId="0" applyFont="1" applyBorder="1" applyAlignment="1">
      <alignment horizontal="center" vertical="center"/>
    </xf>
    <xf numFmtId="0" fontId="25" fillId="0" borderId="0" xfId="0" applyFont="1" applyAlignment="1">
      <alignment/>
    </xf>
    <xf numFmtId="0" fontId="25" fillId="0" borderId="0" xfId="0" applyFont="1" applyBorder="1" applyAlignment="1">
      <alignment/>
    </xf>
    <xf numFmtId="0" fontId="26" fillId="0" borderId="0" xfId="0" applyFont="1" applyBorder="1" applyAlignment="1">
      <alignment horizontal="centerContinuous"/>
    </xf>
    <xf numFmtId="0" fontId="26" fillId="0" borderId="0" xfId="0" applyFont="1" applyBorder="1" applyAlignment="1">
      <alignment horizontal="center"/>
    </xf>
    <xf numFmtId="37" fontId="27" fillId="0" borderId="0" xfId="0" applyNumberFormat="1" applyFont="1" applyAlignment="1">
      <alignment/>
    </xf>
    <xf numFmtId="0" fontId="27" fillId="0" borderId="0" xfId="0" applyFont="1" applyBorder="1" applyAlignment="1" applyProtection="1">
      <alignment horizontal="center"/>
      <protection/>
    </xf>
    <xf numFmtId="0" fontId="27" fillId="0" borderId="0" xfId="0" applyFont="1" applyBorder="1" applyAlignment="1" applyProtection="1">
      <alignment horizontal="centerContinuous"/>
      <protection/>
    </xf>
    <xf numFmtId="0" fontId="27" fillId="0" borderId="0" xfId="0" applyFont="1" applyBorder="1" applyAlignment="1">
      <alignment horizontal="centerContinuous"/>
    </xf>
    <xf numFmtId="0" fontId="27" fillId="0" borderId="0" xfId="0" applyFont="1" applyBorder="1" applyAlignment="1">
      <alignment/>
    </xf>
    <xf numFmtId="0" fontId="25" fillId="0" borderId="0" xfId="0" applyFont="1" applyAlignment="1">
      <alignment horizontal="center"/>
    </xf>
    <xf numFmtId="0" fontId="27" fillId="0" borderId="0" xfId="0" applyFont="1" applyBorder="1" applyAlignment="1" applyProtection="1">
      <alignment horizontal="left"/>
      <protection/>
    </xf>
    <xf numFmtId="37" fontId="27" fillId="0" borderId="0" xfId="0" applyNumberFormat="1" applyFont="1" applyBorder="1" applyAlignment="1" applyProtection="1">
      <alignment/>
      <protection/>
    </xf>
    <xf numFmtId="169" fontId="25" fillId="0" borderId="0" xfId="0" applyNumberFormat="1" applyFont="1" applyAlignment="1">
      <alignment/>
    </xf>
    <xf numFmtId="0" fontId="2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66"/>
  <sheetViews>
    <sheetView tabSelected="1" workbookViewId="0" topLeftCell="A1">
      <selection activeCell="A1" sqref="A1"/>
    </sheetView>
  </sheetViews>
  <sheetFormatPr defaultColWidth="9.33203125" defaultRowHeight="12.75"/>
  <cols>
    <col min="1" max="1" width="104.66015625" style="17" customWidth="1"/>
    <col min="2" max="16384" width="9.33203125" style="17" customWidth="1"/>
  </cols>
  <sheetData>
    <row r="1" ht="15">
      <c r="A1" s="35" t="s">
        <v>358</v>
      </c>
    </row>
    <row r="2" ht="15.75">
      <c r="A2" s="169" t="s">
        <v>359</v>
      </c>
    </row>
    <row r="3" ht="15">
      <c r="A3" s="168" t="s">
        <v>322</v>
      </c>
    </row>
    <row r="5" ht="18.75">
      <c r="A5" s="169" t="s">
        <v>360</v>
      </c>
    </row>
    <row r="6" ht="15">
      <c r="A6" s="168" t="s">
        <v>300</v>
      </c>
    </row>
    <row r="8" ht="15.75">
      <c r="A8" s="209" t="s">
        <v>361</v>
      </c>
    </row>
    <row r="9" ht="15">
      <c r="A9" s="170" t="s">
        <v>302</v>
      </c>
    </row>
    <row r="11" ht="15.75">
      <c r="A11" s="209" t="s">
        <v>362</v>
      </c>
    </row>
    <row r="12" ht="15">
      <c r="A12" s="170" t="s">
        <v>302</v>
      </c>
    </row>
    <row r="14" ht="15.75">
      <c r="A14" s="209" t="s">
        <v>363</v>
      </c>
    </row>
    <row r="15" ht="15">
      <c r="A15" s="170" t="s">
        <v>307</v>
      </c>
    </row>
    <row r="17" ht="15.75">
      <c r="A17" s="209" t="s">
        <v>364</v>
      </c>
    </row>
    <row r="18" ht="15">
      <c r="A18" s="170" t="s">
        <v>308</v>
      </c>
    </row>
    <row r="20" ht="15.75">
      <c r="A20" s="169" t="s">
        <v>365</v>
      </c>
    </row>
    <row r="21" ht="15">
      <c r="A21" s="168" t="s">
        <v>311</v>
      </c>
    </row>
    <row r="22" ht="15">
      <c r="A22" s="168" t="s">
        <v>280</v>
      </c>
    </row>
    <row r="24" spans="1:19" ht="15.75">
      <c r="A24" s="169" t="s">
        <v>366</v>
      </c>
      <c r="B24" s="169"/>
      <c r="C24" s="169"/>
      <c r="D24" s="169"/>
      <c r="E24" s="169"/>
      <c r="F24" s="169"/>
      <c r="G24" s="169"/>
      <c r="H24" s="169"/>
      <c r="I24" s="169"/>
      <c r="J24" s="169"/>
      <c r="K24" s="169"/>
      <c r="L24" s="169"/>
      <c r="M24" s="169"/>
      <c r="N24" s="169"/>
      <c r="O24" s="169"/>
      <c r="P24" s="169"/>
      <c r="Q24" s="169"/>
      <c r="R24" s="169"/>
      <c r="S24" s="169"/>
    </row>
    <row r="25" spans="1:19" ht="15">
      <c r="A25" s="162" t="s">
        <v>313</v>
      </c>
      <c r="B25" s="162"/>
      <c r="C25" s="162"/>
      <c r="D25" s="162"/>
      <c r="E25" s="162"/>
      <c r="F25" s="162"/>
      <c r="G25" s="162"/>
      <c r="H25" s="162"/>
      <c r="I25" s="162"/>
      <c r="J25" s="162"/>
      <c r="K25" s="162"/>
      <c r="L25" s="162"/>
      <c r="M25" s="162"/>
      <c r="N25" s="162"/>
      <c r="O25" s="162"/>
      <c r="P25" s="162"/>
      <c r="Q25" s="162"/>
      <c r="R25" s="162"/>
      <c r="S25" s="162"/>
    </row>
    <row r="27" ht="15.75">
      <c r="A27" s="169" t="s">
        <v>367</v>
      </c>
    </row>
    <row r="28" ht="15">
      <c r="A28" s="168" t="s">
        <v>302</v>
      </c>
    </row>
    <row r="30" ht="15.75">
      <c r="A30" s="169" t="s">
        <v>368</v>
      </c>
    </row>
    <row r="31" ht="15">
      <c r="A31" s="168" t="s">
        <v>282</v>
      </c>
    </row>
    <row r="32" ht="15">
      <c r="A32" s="168" t="s">
        <v>315</v>
      </c>
    </row>
    <row r="34" ht="15.75">
      <c r="A34" s="169" t="s">
        <v>369</v>
      </c>
    </row>
    <row r="35" ht="15">
      <c r="A35" s="168" t="s">
        <v>379</v>
      </c>
    </row>
    <row r="37" ht="15.75">
      <c r="A37" s="169" t="s">
        <v>370</v>
      </c>
    </row>
    <row r="38" ht="15">
      <c r="A38" s="168" t="s">
        <v>302</v>
      </c>
    </row>
    <row r="40" ht="15.75">
      <c r="A40" s="169" t="s">
        <v>371</v>
      </c>
    </row>
    <row r="41" ht="15">
      <c r="A41" s="168" t="s">
        <v>302</v>
      </c>
    </row>
    <row r="43" ht="15.75" customHeight="1">
      <c r="A43" s="210" t="s">
        <v>372</v>
      </c>
    </row>
    <row r="44" ht="15">
      <c r="A44" s="168" t="s">
        <v>302</v>
      </c>
    </row>
    <row r="46" ht="15.75">
      <c r="A46" s="169" t="s">
        <v>373</v>
      </c>
    </row>
    <row r="47" ht="15">
      <c r="A47" s="168" t="s">
        <v>302</v>
      </c>
    </row>
    <row r="49" ht="15.75">
      <c r="A49" s="169" t="s">
        <v>374</v>
      </c>
    </row>
    <row r="50" ht="15">
      <c r="A50" s="168" t="s">
        <v>324</v>
      </c>
    </row>
    <row r="52" ht="15.75">
      <c r="A52" s="168" t="s">
        <v>375</v>
      </c>
    </row>
    <row r="53" ht="15">
      <c r="A53" s="168" t="s">
        <v>327</v>
      </c>
    </row>
    <row r="55" ht="15.75">
      <c r="A55" s="169" t="s">
        <v>376</v>
      </c>
    </row>
    <row r="56" ht="15">
      <c r="A56" s="168" t="s">
        <v>331</v>
      </c>
    </row>
    <row r="58" ht="15.75">
      <c r="A58" s="169" t="s">
        <v>377</v>
      </c>
    </row>
    <row r="59" ht="15">
      <c r="A59" s="168" t="s">
        <v>336</v>
      </c>
    </row>
    <row r="61" ht="15.75">
      <c r="A61" s="169" t="s">
        <v>378</v>
      </c>
    </row>
    <row r="62" ht="15">
      <c r="A62" s="168" t="s">
        <v>211</v>
      </c>
    </row>
    <row r="63" ht="15">
      <c r="A63" s="168" t="s">
        <v>302</v>
      </c>
    </row>
    <row r="65" spans="1:4" ht="16.5">
      <c r="A65" s="180" t="s">
        <v>291</v>
      </c>
      <c r="B65" s="197"/>
      <c r="C65" s="197"/>
      <c r="D65" s="197"/>
    </row>
    <row r="66" spans="1:4" ht="16.5">
      <c r="A66" s="180" t="s">
        <v>380</v>
      </c>
      <c r="B66" s="197"/>
      <c r="C66" s="197"/>
      <c r="D66" s="197"/>
    </row>
  </sheetData>
  <printOptions horizontalCentered="1"/>
  <pageMargins left="0.75" right="0.75" top="1" bottom="0.75" header="0.5" footer="0.25"/>
  <pageSetup horizontalDpi="600" verticalDpi="600" orientation="portrait" r:id="rId1"/>
  <headerFooter alignWithMargins="0">
    <oddHeader>&amp;C&amp;"Arial,Regular"&amp;12List of Tables for Mortality Section of Annual Report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2:W14"/>
  <sheetViews>
    <sheetView workbookViewId="0" topLeftCell="A1">
      <selection activeCell="A1" sqref="A1"/>
    </sheetView>
  </sheetViews>
  <sheetFormatPr defaultColWidth="9.33203125" defaultRowHeight="12.75"/>
  <cols>
    <col min="1" max="1" width="13.83203125" style="17" customWidth="1"/>
    <col min="2" max="16" width="7.5" style="17" bestFit="1" customWidth="1"/>
    <col min="17" max="23" width="7.5" style="17" customWidth="1"/>
    <col min="24" max="16384" width="9.33203125" style="17" customWidth="1"/>
  </cols>
  <sheetData>
    <row r="2" spans="1:19" ht="15">
      <c r="A2" s="234" t="s">
        <v>204</v>
      </c>
      <c r="B2" s="234"/>
      <c r="C2" s="234"/>
      <c r="D2" s="234"/>
      <c r="E2" s="234"/>
      <c r="F2" s="234"/>
      <c r="G2" s="234"/>
      <c r="H2" s="234"/>
      <c r="I2" s="234"/>
      <c r="J2" s="234"/>
      <c r="K2" s="234"/>
      <c r="L2" s="234"/>
      <c r="M2" s="234"/>
      <c r="N2" s="234"/>
      <c r="O2" s="234"/>
      <c r="P2" s="234"/>
      <c r="Q2" s="234"/>
      <c r="R2" s="234"/>
      <c r="S2" s="234"/>
    </row>
    <row r="3" spans="1:19" ht="15.75">
      <c r="A3" s="235" t="s">
        <v>203</v>
      </c>
      <c r="B3" s="235"/>
      <c r="C3" s="235"/>
      <c r="D3" s="235"/>
      <c r="E3" s="235"/>
      <c r="F3" s="235"/>
      <c r="G3" s="235"/>
      <c r="H3" s="235"/>
      <c r="I3" s="235"/>
      <c r="J3" s="235"/>
      <c r="K3" s="235"/>
      <c r="L3" s="235"/>
      <c r="M3" s="235"/>
      <c r="N3" s="235"/>
      <c r="O3" s="235"/>
      <c r="P3" s="235"/>
      <c r="Q3" s="235"/>
      <c r="R3" s="235"/>
      <c r="S3" s="235"/>
    </row>
    <row r="4" spans="1:19" ht="15">
      <c r="A4" s="206" t="s">
        <v>313</v>
      </c>
      <c r="B4" s="206"/>
      <c r="C4" s="206"/>
      <c r="D4" s="206"/>
      <c r="E4" s="206"/>
      <c r="F4" s="206"/>
      <c r="G4" s="206"/>
      <c r="H4" s="206"/>
      <c r="I4" s="206"/>
      <c r="J4" s="206"/>
      <c r="K4" s="206"/>
      <c r="L4" s="206"/>
      <c r="M4" s="206"/>
      <c r="N4" s="206"/>
      <c r="O4" s="206"/>
      <c r="P4" s="206"/>
      <c r="Q4" s="206"/>
      <c r="R4" s="206"/>
      <c r="S4" s="206"/>
    </row>
    <row r="5" spans="1:23" ht="15">
      <c r="A5" s="57" t="s">
        <v>92</v>
      </c>
      <c r="B5" s="207" t="s">
        <v>93</v>
      </c>
      <c r="C5" s="208"/>
      <c r="D5" s="208"/>
      <c r="E5" s="208"/>
      <c r="F5" s="208"/>
      <c r="G5" s="208"/>
      <c r="H5" s="208"/>
      <c r="I5" s="208"/>
      <c r="J5" s="208"/>
      <c r="K5" s="208"/>
      <c r="L5" s="208"/>
      <c r="M5" s="208"/>
      <c r="N5" s="208"/>
      <c r="O5" s="208"/>
      <c r="P5" s="208"/>
      <c r="Q5" s="208"/>
      <c r="R5" s="208"/>
      <c r="S5" s="208"/>
      <c r="T5" s="208"/>
      <c r="U5" s="208"/>
      <c r="V5" s="208"/>
      <c r="W5" s="205"/>
    </row>
    <row r="6" spans="1:23" ht="15">
      <c r="A6" s="62" t="s">
        <v>94</v>
      </c>
      <c r="B6" s="63" t="s">
        <v>86</v>
      </c>
      <c r="C6" s="63" t="s">
        <v>87</v>
      </c>
      <c r="D6" s="64" t="s">
        <v>13</v>
      </c>
      <c r="E6" s="64" t="s">
        <v>15</v>
      </c>
      <c r="F6" s="64">
        <v>1990</v>
      </c>
      <c r="G6" s="64" t="s">
        <v>22</v>
      </c>
      <c r="H6" s="64" t="s">
        <v>23</v>
      </c>
      <c r="I6" s="64" t="s">
        <v>24</v>
      </c>
      <c r="J6" s="64">
        <v>1994</v>
      </c>
      <c r="K6" s="64">
        <v>1995</v>
      </c>
      <c r="L6" s="32">
        <v>1996</v>
      </c>
      <c r="M6" s="32">
        <v>1997</v>
      </c>
      <c r="N6" s="32">
        <v>1998</v>
      </c>
      <c r="O6" s="32">
        <v>1999</v>
      </c>
      <c r="P6" s="32">
        <v>2000</v>
      </c>
      <c r="Q6" s="32">
        <v>2001</v>
      </c>
      <c r="R6" s="32">
        <v>2002</v>
      </c>
      <c r="S6" s="32">
        <v>2003</v>
      </c>
      <c r="T6" s="32">
        <v>2004</v>
      </c>
      <c r="U6" s="32">
        <v>2005</v>
      </c>
      <c r="V6" s="32">
        <v>2006</v>
      </c>
      <c r="W6" s="32">
        <v>2007</v>
      </c>
    </row>
    <row r="7" spans="1:23" ht="15">
      <c r="A7" s="65" t="s">
        <v>31</v>
      </c>
      <c r="B7" s="38"/>
      <c r="C7" s="38"/>
      <c r="D7" s="38"/>
      <c r="E7" s="38"/>
      <c r="F7" s="38"/>
      <c r="G7" s="38"/>
      <c r="H7" s="38"/>
      <c r="I7" s="38"/>
      <c r="J7" s="66"/>
      <c r="K7" s="66"/>
      <c r="L7" s="54"/>
      <c r="M7" s="54"/>
      <c r="N7" s="38"/>
      <c r="O7" s="38"/>
      <c r="P7" s="38"/>
      <c r="Q7" s="38"/>
      <c r="R7" s="38"/>
      <c r="S7" s="38"/>
      <c r="T7" s="38"/>
      <c r="U7" s="38"/>
      <c r="V7" s="38"/>
      <c r="W7" s="38"/>
    </row>
    <row r="8" spans="1:23" ht="15">
      <c r="A8" s="67" t="s">
        <v>95</v>
      </c>
      <c r="B8" s="38">
        <v>66.2</v>
      </c>
      <c r="C8" s="38">
        <v>67.5</v>
      </c>
      <c r="D8" s="38">
        <v>68.2</v>
      </c>
      <c r="E8" s="38">
        <v>71</v>
      </c>
      <c r="F8" s="38">
        <v>73.1</v>
      </c>
      <c r="G8" s="38">
        <v>73.2</v>
      </c>
      <c r="H8" s="38">
        <v>73.5</v>
      </c>
      <c r="I8" s="38">
        <v>73.5</v>
      </c>
      <c r="J8" s="68">
        <v>73.8</v>
      </c>
      <c r="K8" s="68">
        <v>74</v>
      </c>
      <c r="L8" s="54">
        <v>74.3</v>
      </c>
      <c r="M8" s="54">
        <v>74.5</v>
      </c>
      <c r="N8" s="38">
        <v>74.4</v>
      </c>
      <c r="O8" s="38">
        <v>74.5</v>
      </c>
      <c r="P8" s="38">
        <v>74.8</v>
      </c>
      <c r="Q8" s="38">
        <v>75</v>
      </c>
      <c r="R8" s="38">
        <v>75.2</v>
      </c>
      <c r="S8" s="38">
        <v>75.3</v>
      </c>
      <c r="T8" s="38">
        <v>75.7</v>
      </c>
      <c r="U8" s="38">
        <v>75.8</v>
      </c>
      <c r="V8" s="38">
        <v>76</v>
      </c>
      <c r="W8" s="38">
        <v>76.1</v>
      </c>
    </row>
    <row r="9" spans="1:23" ht="15">
      <c r="A9" s="52" t="s">
        <v>96</v>
      </c>
      <c r="B9" s="44">
        <v>71.9</v>
      </c>
      <c r="C9" s="44">
        <v>74</v>
      </c>
      <c r="D9" s="44">
        <v>75.3</v>
      </c>
      <c r="E9" s="44">
        <v>77.6</v>
      </c>
      <c r="F9" s="44">
        <v>79</v>
      </c>
      <c r="G9" s="44">
        <v>79</v>
      </c>
      <c r="H9" s="44">
        <v>79.5</v>
      </c>
      <c r="I9" s="44">
        <v>79.3</v>
      </c>
      <c r="J9" s="69">
        <v>79.3</v>
      </c>
      <c r="K9" s="69">
        <v>79.4</v>
      </c>
      <c r="L9" s="45">
        <v>79.5</v>
      </c>
      <c r="M9" s="45">
        <v>79.7</v>
      </c>
      <c r="N9" s="44">
        <v>79.7</v>
      </c>
      <c r="O9" s="44">
        <v>79.6</v>
      </c>
      <c r="P9" s="44">
        <v>79.6</v>
      </c>
      <c r="Q9" s="44">
        <v>80</v>
      </c>
      <c r="R9" s="44">
        <v>79.8</v>
      </c>
      <c r="S9" s="44">
        <v>80.1</v>
      </c>
      <c r="T9" s="44">
        <v>80.3</v>
      </c>
      <c r="U9" s="44">
        <v>80.1</v>
      </c>
      <c r="V9" s="44">
        <v>80.4</v>
      </c>
      <c r="W9" s="44">
        <v>80.7</v>
      </c>
    </row>
    <row r="10" spans="1:23" ht="15">
      <c r="A10" s="65" t="s">
        <v>32</v>
      </c>
      <c r="B10" s="38"/>
      <c r="C10" s="38"/>
      <c r="D10" s="38"/>
      <c r="E10" s="38"/>
      <c r="F10" s="38"/>
      <c r="G10" s="38"/>
      <c r="H10" s="38"/>
      <c r="I10" s="38"/>
      <c r="J10" s="68"/>
      <c r="K10" s="68"/>
      <c r="L10" s="54"/>
      <c r="M10" s="54"/>
      <c r="N10" s="38"/>
      <c r="O10" s="38"/>
      <c r="P10" s="38"/>
      <c r="Q10" s="38"/>
      <c r="R10" s="38"/>
      <c r="S10" s="38"/>
      <c r="T10" s="38"/>
      <c r="U10" s="38"/>
      <c r="V10" s="38"/>
      <c r="W10" s="38"/>
    </row>
    <row r="11" spans="1:23" ht="15">
      <c r="A11" s="67" t="s">
        <v>95</v>
      </c>
      <c r="B11" s="38">
        <v>60.4</v>
      </c>
      <c r="C11" s="38">
        <v>63.6</v>
      </c>
      <c r="D11" s="38">
        <v>59.9</v>
      </c>
      <c r="E11" s="38">
        <v>63.6</v>
      </c>
      <c r="F11" s="38">
        <v>63.9</v>
      </c>
      <c r="G11" s="38">
        <v>63.7</v>
      </c>
      <c r="H11" s="38">
        <v>64.4</v>
      </c>
      <c r="I11" s="38">
        <v>63.8</v>
      </c>
      <c r="J11" s="68">
        <v>63.8</v>
      </c>
      <c r="K11" s="68">
        <v>64.4</v>
      </c>
      <c r="L11" s="54">
        <v>65.5</v>
      </c>
      <c r="M11" s="54">
        <v>66.4</v>
      </c>
      <c r="N11" s="38">
        <v>66.4</v>
      </c>
      <c r="O11" s="38">
        <v>66.1</v>
      </c>
      <c r="P11" s="38">
        <v>66.9</v>
      </c>
      <c r="Q11" s="38">
        <v>68</v>
      </c>
      <c r="R11" s="38">
        <v>67.3</v>
      </c>
      <c r="S11" s="38">
        <v>67.8</v>
      </c>
      <c r="T11" s="38">
        <v>68.5</v>
      </c>
      <c r="U11" s="38">
        <v>68</v>
      </c>
      <c r="V11" s="38">
        <v>68.3</v>
      </c>
      <c r="W11" s="38">
        <v>68.5</v>
      </c>
    </row>
    <row r="12" spans="1:23" ht="15">
      <c r="A12" s="52" t="s">
        <v>96</v>
      </c>
      <c r="B12" s="44">
        <v>63.4</v>
      </c>
      <c r="C12" s="44">
        <v>67.7</v>
      </c>
      <c r="D12" s="44">
        <v>68.3</v>
      </c>
      <c r="E12" s="44">
        <v>72.3</v>
      </c>
      <c r="F12" s="44">
        <v>73.2</v>
      </c>
      <c r="G12" s="44">
        <v>73.1</v>
      </c>
      <c r="H12" s="44">
        <v>73.2</v>
      </c>
      <c r="I12" s="44">
        <v>73</v>
      </c>
      <c r="J12" s="69">
        <v>73.5</v>
      </c>
      <c r="K12" s="69">
        <v>73.6</v>
      </c>
      <c r="L12" s="45">
        <v>74.1</v>
      </c>
      <c r="M12" s="45">
        <v>74</v>
      </c>
      <c r="N12" s="44">
        <v>74.4</v>
      </c>
      <c r="O12" s="44">
        <v>74</v>
      </c>
      <c r="P12" s="44">
        <v>74.4</v>
      </c>
      <c r="Q12" s="44">
        <v>74.3</v>
      </c>
      <c r="R12" s="44">
        <v>74.2</v>
      </c>
      <c r="S12" s="44">
        <v>75</v>
      </c>
      <c r="T12" s="44">
        <v>75</v>
      </c>
      <c r="U12" s="44">
        <v>75.1</v>
      </c>
      <c r="V12" s="44">
        <v>75.4</v>
      </c>
      <c r="W12" s="44">
        <v>75.4</v>
      </c>
    </row>
    <row r="13" spans="1:15" ht="15.75">
      <c r="A13" s="232" t="s">
        <v>189</v>
      </c>
      <c r="B13" s="233"/>
      <c r="C13" s="233"/>
      <c r="D13" s="233"/>
      <c r="E13" s="233"/>
      <c r="F13" s="233"/>
      <c r="G13" s="233"/>
      <c r="H13" s="233"/>
      <c r="I13" s="233"/>
      <c r="J13" s="233"/>
      <c r="K13" s="233"/>
      <c r="L13" s="233"/>
      <c r="M13" s="233"/>
      <c r="N13" s="233"/>
      <c r="O13" s="233"/>
    </row>
    <row r="14" spans="1:21" ht="30.75" customHeight="1">
      <c r="A14" s="231" t="s">
        <v>314</v>
      </c>
      <c r="B14" s="215"/>
      <c r="C14" s="215"/>
      <c r="D14" s="215"/>
      <c r="E14" s="215"/>
      <c r="F14" s="215"/>
      <c r="G14" s="215"/>
      <c r="H14" s="215"/>
      <c r="I14" s="215"/>
      <c r="J14" s="215"/>
      <c r="K14" s="215"/>
      <c r="L14" s="215"/>
      <c r="M14" s="215"/>
      <c r="N14" s="215"/>
      <c r="O14" s="215"/>
      <c r="P14" s="215"/>
      <c r="Q14" s="215"/>
      <c r="R14" s="215"/>
      <c r="S14" s="215"/>
      <c r="T14" s="215"/>
      <c r="U14" s="215"/>
    </row>
  </sheetData>
  <mergeCells count="6">
    <mergeCell ref="A14:U14"/>
    <mergeCell ref="A13:O13"/>
    <mergeCell ref="A2:S2"/>
    <mergeCell ref="A3:S3"/>
    <mergeCell ref="A4:S4"/>
    <mergeCell ref="B5:W5"/>
  </mergeCells>
  <printOptions horizontalCentered="1"/>
  <pageMargins left="0" right="0" top="1" bottom="1" header="0.5" footer="0.5"/>
  <pageSetup fitToHeight="1" fitToWidth="1" horizontalDpi="600" verticalDpi="600" orientation="landscape" scale="86" r:id="rId1"/>
</worksheet>
</file>

<file path=xl/worksheets/sheet11.xml><?xml version="1.0" encoding="utf-8"?>
<worksheet xmlns="http://schemas.openxmlformats.org/spreadsheetml/2006/main" xmlns:r="http://schemas.openxmlformats.org/officeDocument/2006/relationships">
  <dimension ref="A2:E99"/>
  <sheetViews>
    <sheetView workbookViewId="0" topLeftCell="A1">
      <selection activeCell="A1" sqref="A1"/>
    </sheetView>
  </sheetViews>
  <sheetFormatPr defaultColWidth="9.33203125" defaultRowHeight="12.75"/>
  <cols>
    <col min="1" max="1" width="22.66015625" style="1" customWidth="1"/>
    <col min="2" max="5" width="10.16015625" style="1" customWidth="1"/>
    <col min="6" max="16384" width="9.33203125" style="1" customWidth="1"/>
  </cols>
  <sheetData>
    <row r="2" spans="1:5" ht="15">
      <c r="A2" s="30" t="s">
        <v>97</v>
      </c>
      <c r="B2" s="19"/>
      <c r="C2" s="19"/>
      <c r="D2" s="19"/>
      <c r="E2" s="19"/>
    </row>
    <row r="3" spans="1:5" ht="15.75">
      <c r="A3" s="31" t="s">
        <v>98</v>
      </c>
      <c r="B3" s="19"/>
      <c r="C3" s="19"/>
      <c r="D3" s="19"/>
      <c r="E3" s="19"/>
    </row>
    <row r="4" spans="1:5" ht="15">
      <c r="A4" s="30" t="s">
        <v>302</v>
      </c>
      <c r="B4" s="19"/>
      <c r="C4" s="19"/>
      <c r="D4" s="19"/>
      <c r="E4" s="19"/>
    </row>
    <row r="5" spans="1:5" ht="15">
      <c r="A5" s="73"/>
      <c r="B5" s="127" t="s">
        <v>99</v>
      </c>
      <c r="C5" s="61"/>
      <c r="D5" s="127" t="s">
        <v>100</v>
      </c>
      <c r="E5" s="61"/>
    </row>
    <row r="6" spans="1:5" ht="15">
      <c r="A6" s="62" t="s">
        <v>101</v>
      </c>
      <c r="B6" s="33" t="s">
        <v>68</v>
      </c>
      <c r="C6" s="33" t="s">
        <v>102</v>
      </c>
      <c r="D6" s="33" t="s">
        <v>68</v>
      </c>
      <c r="E6" s="33" t="s">
        <v>102</v>
      </c>
    </row>
    <row r="7" spans="1:5" ht="19.5" customHeight="1">
      <c r="A7" s="128" t="s">
        <v>103</v>
      </c>
      <c r="B7" s="129">
        <v>42787</v>
      </c>
      <c r="C7" s="130">
        <v>100</v>
      </c>
      <c r="D7" s="129">
        <v>43853</v>
      </c>
      <c r="E7" s="130">
        <v>100</v>
      </c>
    </row>
    <row r="8" spans="1:5" ht="15">
      <c r="A8" s="131" t="s">
        <v>104</v>
      </c>
      <c r="B8" s="55">
        <v>6286</v>
      </c>
      <c r="C8" s="38">
        <v>14.7</v>
      </c>
      <c r="D8" s="55">
        <v>4131</v>
      </c>
      <c r="E8" s="38">
        <v>9.4</v>
      </c>
    </row>
    <row r="9" spans="1:5" ht="15">
      <c r="A9" s="132" t="s">
        <v>105</v>
      </c>
      <c r="B9" s="55">
        <v>6188</v>
      </c>
      <c r="C9" s="38">
        <v>14.5</v>
      </c>
      <c r="D9" s="55">
        <v>5514</v>
      </c>
      <c r="E9" s="38">
        <v>12.6</v>
      </c>
    </row>
    <row r="10" spans="1:5" ht="15">
      <c r="A10" s="133" t="s">
        <v>106</v>
      </c>
      <c r="B10" s="55">
        <v>8279</v>
      </c>
      <c r="C10" s="38">
        <v>19.3</v>
      </c>
      <c r="D10" s="55">
        <v>23415</v>
      </c>
      <c r="E10" s="38">
        <v>53.4</v>
      </c>
    </row>
    <row r="11" spans="1:5" ht="15">
      <c r="A11" s="133" t="s">
        <v>107</v>
      </c>
      <c r="B11" s="55">
        <v>21866</v>
      </c>
      <c r="C11" s="38">
        <v>51.1</v>
      </c>
      <c r="D11" s="55">
        <v>10706</v>
      </c>
      <c r="E11" s="38">
        <v>24.4</v>
      </c>
    </row>
    <row r="12" spans="1:5" ht="15">
      <c r="A12" s="134" t="s">
        <v>108</v>
      </c>
      <c r="B12" s="135">
        <v>168</v>
      </c>
      <c r="C12" s="44">
        <v>0.4</v>
      </c>
      <c r="D12" s="135">
        <v>87</v>
      </c>
      <c r="E12" s="44">
        <v>0.2</v>
      </c>
    </row>
    <row r="13" spans="1:5" ht="12.75">
      <c r="A13" s="236" t="s">
        <v>205</v>
      </c>
      <c r="B13" s="213"/>
      <c r="C13" s="213"/>
      <c r="D13" s="213"/>
      <c r="E13" s="213"/>
    </row>
    <row r="14" spans="1:5" ht="29.25" customHeight="1">
      <c r="A14" s="214" t="s">
        <v>305</v>
      </c>
      <c r="B14" s="215"/>
      <c r="C14" s="215"/>
      <c r="D14" s="215"/>
      <c r="E14" s="215"/>
    </row>
    <row r="15" spans="1:4" ht="12.75">
      <c r="A15" s="13"/>
      <c r="D15" s="5"/>
    </row>
    <row r="16" spans="1:4" ht="12.75">
      <c r="A16" s="13"/>
      <c r="D16" s="5"/>
    </row>
    <row r="88" spans="1:5" ht="12.75">
      <c r="A88" s="5"/>
      <c r="B88" s="5"/>
      <c r="C88" s="5"/>
      <c r="D88" s="5"/>
      <c r="E88" s="5"/>
    </row>
    <row r="89" spans="1:5" ht="12.75">
      <c r="A89" s="5"/>
      <c r="B89" s="5"/>
      <c r="C89" s="5"/>
      <c r="D89" s="5"/>
      <c r="E89" s="5"/>
    </row>
    <row r="90" spans="1:5" ht="12.75">
      <c r="A90" s="5"/>
      <c r="B90" s="5"/>
      <c r="C90" s="5"/>
      <c r="D90" s="5"/>
      <c r="E90" s="5"/>
    </row>
    <row r="91" spans="1:5" ht="12.75">
      <c r="A91" s="5"/>
      <c r="B91" s="5"/>
      <c r="C91" s="5"/>
      <c r="D91" s="5"/>
      <c r="E91" s="5"/>
    </row>
    <row r="92" spans="1:5" ht="12.75">
      <c r="A92" s="5"/>
      <c r="B92" s="5"/>
      <c r="C92" s="5"/>
      <c r="D92" s="5"/>
      <c r="E92" s="5"/>
    </row>
    <row r="93" spans="1:5" ht="12.75">
      <c r="A93" s="5"/>
      <c r="B93" s="5"/>
      <c r="C93" s="5"/>
      <c r="D93" s="5"/>
      <c r="E93" s="5"/>
    </row>
    <row r="94" spans="1:5" ht="12.75">
      <c r="A94" s="5"/>
      <c r="B94" s="5"/>
      <c r="C94" s="5"/>
      <c r="D94" s="5"/>
      <c r="E94" s="5"/>
    </row>
    <row r="95" spans="1:5" ht="12.75">
      <c r="A95" s="5"/>
      <c r="B95" s="5"/>
      <c r="C95" s="5"/>
      <c r="D95" s="5"/>
      <c r="E95" s="5"/>
    </row>
    <row r="96" spans="1:5" ht="12.75">
      <c r="A96" s="5"/>
      <c r="B96" s="5"/>
      <c r="C96" s="5"/>
      <c r="D96" s="5"/>
      <c r="E96" s="5"/>
    </row>
    <row r="97" spans="1:5" ht="12.75">
      <c r="A97" s="5"/>
      <c r="B97" s="5"/>
      <c r="C97" s="5"/>
      <c r="D97" s="5"/>
      <c r="E97" s="5"/>
    </row>
    <row r="98" spans="1:5" ht="12.75">
      <c r="A98" s="5"/>
      <c r="B98" s="5"/>
      <c r="C98" s="5"/>
      <c r="D98" s="5"/>
      <c r="E98" s="5"/>
    </row>
    <row r="99" spans="1:5" ht="12.75">
      <c r="A99" s="5"/>
      <c r="B99" s="5"/>
      <c r="C99" s="5"/>
      <c r="D99" s="5"/>
      <c r="E99" s="5"/>
    </row>
  </sheetData>
  <mergeCells count="2">
    <mergeCell ref="A13:E13"/>
    <mergeCell ref="A14:E14"/>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G49"/>
  <sheetViews>
    <sheetView workbookViewId="0" topLeftCell="A1">
      <selection activeCell="A10" sqref="A10"/>
    </sheetView>
  </sheetViews>
  <sheetFormatPr defaultColWidth="9.33203125" defaultRowHeight="12.75"/>
  <cols>
    <col min="1" max="1" width="20.83203125" style="1" customWidth="1"/>
    <col min="2" max="5" width="12.83203125" style="1" customWidth="1"/>
    <col min="6" max="16384" width="9.33203125" style="1" customWidth="1"/>
  </cols>
  <sheetData>
    <row r="2" spans="1:5" ht="15">
      <c r="A2" s="30" t="s">
        <v>109</v>
      </c>
      <c r="B2" s="19"/>
      <c r="C2" s="19"/>
      <c r="D2" s="19"/>
      <c r="E2" s="19"/>
    </row>
    <row r="3" spans="1:5" ht="15.75">
      <c r="A3" s="31" t="s">
        <v>110</v>
      </c>
      <c r="B3" s="19"/>
      <c r="C3" s="19"/>
      <c r="D3" s="19"/>
      <c r="E3" s="19"/>
    </row>
    <row r="4" spans="1:5" ht="15">
      <c r="A4" s="30" t="s">
        <v>111</v>
      </c>
      <c r="B4" s="19"/>
      <c r="C4" s="19"/>
      <c r="D4" s="19"/>
      <c r="E4" s="19"/>
    </row>
    <row r="5" spans="1:5" ht="15">
      <c r="A5" s="30" t="s">
        <v>112</v>
      </c>
      <c r="B5" s="19"/>
      <c r="C5" s="19"/>
      <c r="D5" s="19"/>
      <c r="E5" s="19"/>
    </row>
    <row r="6" spans="1:5" ht="15">
      <c r="A6" s="30" t="s">
        <v>113</v>
      </c>
      <c r="B6" s="19"/>
      <c r="C6" s="19"/>
      <c r="D6" s="19"/>
      <c r="E6" s="19"/>
    </row>
    <row r="7" spans="1:5" ht="15">
      <c r="A7" s="30" t="s">
        <v>315</v>
      </c>
      <c r="B7" s="19"/>
      <c r="C7" s="19"/>
      <c r="D7" s="19"/>
      <c r="E7" s="19"/>
    </row>
    <row r="8" spans="1:5" ht="30">
      <c r="A8" s="237" t="s">
        <v>207</v>
      </c>
      <c r="B8" s="136" t="s">
        <v>206</v>
      </c>
      <c r="C8" s="137"/>
      <c r="D8" s="136" t="s">
        <v>208</v>
      </c>
      <c r="E8" s="138"/>
    </row>
    <row r="9" spans="1:5" ht="15">
      <c r="A9" s="238"/>
      <c r="B9" s="33" t="s">
        <v>68</v>
      </c>
      <c r="C9" s="33" t="s">
        <v>102</v>
      </c>
      <c r="D9" s="33" t="s">
        <v>68</v>
      </c>
      <c r="E9" s="33" t="s">
        <v>102</v>
      </c>
    </row>
    <row r="10" spans="1:5" ht="19.5" customHeight="1">
      <c r="A10" s="139" t="s">
        <v>114</v>
      </c>
      <c r="B10" s="140">
        <v>2057</v>
      </c>
      <c r="C10" s="141">
        <v>100</v>
      </c>
      <c r="D10" s="140">
        <v>983</v>
      </c>
      <c r="E10" s="141">
        <v>100</v>
      </c>
    </row>
    <row r="11" spans="1:7" ht="15">
      <c r="A11" s="67" t="s">
        <v>116</v>
      </c>
      <c r="B11" s="37">
        <v>513</v>
      </c>
      <c r="C11" s="38">
        <v>24.9</v>
      </c>
      <c r="D11" s="37">
        <v>136</v>
      </c>
      <c r="E11" s="38">
        <v>13.8</v>
      </c>
      <c r="G11" s="6"/>
    </row>
    <row r="12" spans="1:7" ht="15">
      <c r="A12" s="67" t="s">
        <v>115</v>
      </c>
      <c r="B12" s="37">
        <v>424</v>
      </c>
      <c r="C12" s="38">
        <v>20.6</v>
      </c>
      <c r="D12" s="37">
        <v>197</v>
      </c>
      <c r="E12" s="38">
        <v>20</v>
      </c>
      <c r="G12" s="6"/>
    </row>
    <row r="13" spans="1:5" ht="15">
      <c r="A13" s="67" t="s">
        <v>118</v>
      </c>
      <c r="B13" s="37">
        <v>280</v>
      </c>
      <c r="C13" s="38">
        <v>13.6</v>
      </c>
      <c r="D13" s="37">
        <v>73</v>
      </c>
      <c r="E13" s="38">
        <v>7.4</v>
      </c>
    </row>
    <row r="14" spans="1:5" ht="15">
      <c r="A14" s="67" t="s">
        <v>117</v>
      </c>
      <c r="B14" s="37">
        <v>179</v>
      </c>
      <c r="C14" s="38">
        <v>8.7</v>
      </c>
      <c r="D14" s="37">
        <v>127</v>
      </c>
      <c r="E14" s="38">
        <v>12.9</v>
      </c>
    </row>
    <row r="15" spans="1:5" ht="15">
      <c r="A15" s="67" t="s">
        <v>119</v>
      </c>
      <c r="B15" s="37">
        <v>104</v>
      </c>
      <c r="C15" s="38">
        <v>5.1</v>
      </c>
      <c r="D15" s="37">
        <v>67</v>
      </c>
      <c r="E15" s="38">
        <v>6.8</v>
      </c>
    </row>
    <row r="16" spans="1:5" ht="15">
      <c r="A16" s="67" t="s">
        <v>120</v>
      </c>
      <c r="B16" s="37">
        <v>102</v>
      </c>
      <c r="C16" s="38">
        <v>5</v>
      </c>
      <c r="D16" s="37">
        <v>20</v>
      </c>
      <c r="E16" s="38">
        <v>2</v>
      </c>
    </row>
    <row r="17" spans="1:5" ht="15">
      <c r="A17" s="67" t="s">
        <v>122</v>
      </c>
      <c r="B17" s="37">
        <v>51</v>
      </c>
      <c r="C17" s="38">
        <v>2.5</v>
      </c>
      <c r="D17" s="37">
        <v>11</v>
      </c>
      <c r="E17" s="38">
        <v>1.1</v>
      </c>
    </row>
    <row r="18" spans="1:5" ht="15">
      <c r="A18" s="67" t="s">
        <v>123</v>
      </c>
      <c r="B18" s="37">
        <v>27</v>
      </c>
      <c r="C18" s="38">
        <v>1.3</v>
      </c>
      <c r="D18" s="37">
        <v>26</v>
      </c>
      <c r="E18" s="38">
        <v>2.6</v>
      </c>
    </row>
    <row r="19" spans="1:5" ht="15">
      <c r="A19" s="67" t="s">
        <v>271</v>
      </c>
      <c r="B19" s="37">
        <v>26</v>
      </c>
      <c r="C19" s="38">
        <v>1.3</v>
      </c>
      <c r="D19" s="37">
        <v>16</v>
      </c>
      <c r="E19" s="38">
        <v>1.6</v>
      </c>
    </row>
    <row r="20" spans="1:5" ht="15">
      <c r="A20" s="67" t="s">
        <v>125</v>
      </c>
      <c r="B20" s="37">
        <v>25</v>
      </c>
      <c r="C20" s="38">
        <v>1.2</v>
      </c>
      <c r="D20" s="37">
        <v>14</v>
      </c>
      <c r="E20" s="38">
        <v>1.4</v>
      </c>
    </row>
    <row r="21" spans="1:5" ht="15">
      <c r="A21" s="67" t="s">
        <v>244</v>
      </c>
      <c r="B21" s="37">
        <v>24</v>
      </c>
      <c r="C21" s="38">
        <v>1.2</v>
      </c>
      <c r="D21" s="37">
        <v>16</v>
      </c>
      <c r="E21" s="38">
        <v>1.6</v>
      </c>
    </row>
    <row r="22" spans="1:5" ht="15">
      <c r="A22" s="67" t="s">
        <v>283</v>
      </c>
      <c r="B22" s="37">
        <v>23</v>
      </c>
      <c r="C22" s="38">
        <v>1.1</v>
      </c>
      <c r="D22" s="37">
        <v>16</v>
      </c>
      <c r="E22" s="38">
        <v>1.6</v>
      </c>
    </row>
    <row r="23" spans="1:5" ht="15">
      <c r="A23" s="67" t="s">
        <v>270</v>
      </c>
      <c r="B23" s="37">
        <v>22</v>
      </c>
      <c r="C23" s="38">
        <v>1.1</v>
      </c>
      <c r="D23" s="37">
        <v>13</v>
      </c>
      <c r="E23" s="38">
        <v>1.3</v>
      </c>
    </row>
    <row r="24" spans="1:5" ht="15">
      <c r="A24" s="67" t="s">
        <v>121</v>
      </c>
      <c r="B24" s="37">
        <v>22</v>
      </c>
      <c r="C24" s="38">
        <v>1.1</v>
      </c>
      <c r="D24" s="37">
        <v>18</v>
      </c>
      <c r="E24" s="38">
        <v>1.8</v>
      </c>
    </row>
    <row r="25" spans="1:5" ht="15">
      <c r="A25" s="67" t="s">
        <v>222</v>
      </c>
      <c r="B25" s="37">
        <v>19</v>
      </c>
      <c r="C25" s="38">
        <v>0.9</v>
      </c>
      <c r="D25" s="37">
        <v>8</v>
      </c>
      <c r="E25" s="38">
        <v>0.8</v>
      </c>
    </row>
    <row r="26" spans="1:5" ht="15">
      <c r="A26" s="67" t="s">
        <v>276</v>
      </c>
      <c r="B26" s="37">
        <v>18</v>
      </c>
      <c r="C26" s="38">
        <v>0.9</v>
      </c>
      <c r="D26" s="37">
        <v>5</v>
      </c>
      <c r="E26" s="38">
        <v>0.5</v>
      </c>
    </row>
    <row r="27" spans="1:5" ht="15">
      <c r="A27" s="67" t="s">
        <v>124</v>
      </c>
      <c r="B27" s="37">
        <v>18</v>
      </c>
      <c r="C27" s="38">
        <v>0.9</v>
      </c>
      <c r="D27" s="37">
        <v>11</v>
      </c>
      <c r="E27" s="38">
        <v>1.1</v>
      </c>
    </row>
    <row r="28" spans="1:5" ht="15">
      <c r="A28" s="67" t="s">
        <v>223</v>
      </c>
      <c r="B28" s="37">
        <v>17</v>
      </c>
      <c r="C28" s="38">
        <v>0.8</v>
      </c>
      <c r="D28" s="37">
        <v>7</v>
      </c>
      <c r="E28" s="38">
        <v>0.7</v>
      </c>
    </row>
    <row r="29" spans="1:5" ht="15">
      <c r="A29" s="67" t="s">
        <v>285</v>
      </c>
      <c r="B29" s="37">
        <v>17</v>
      </c>
      <c r="C29" s="38">
        <v>0.8</v>
      </c>
      <c r="D29" s="37">
        <v>7</v>
      </c>
      <c r="E29" s="38">
        <v>0.7</v>
      </c>
    </row>
    <row r="30" spans="1:5" ht="15">
      <c r="A30" s="67" t="s">
        <v>349</v>
      </c>
      <c r="B30" s="37">
        <v>10</v>
      </c>
      <c r="C30" s="38">
        <v>0.5</v>
      </c>
      <c r="D30" s="37">
        <v>6</v>
      </c>
      <c r="E30" s="38">
        <v>0.6</v>
      </c>
    </row>
    <row r="31" spans="1:5" ht="15">
      <c r="A31" s="67" t="s">
        <v>350</v>
      </c>
      <c r="B31" s="37">
        <v>10</v>
      </c>
      <c r="C31" s="38">
        <v>0.5</v>
      </c>
      <c r="D31" s="37">
        <v>3</v>
      </c>
      <c r="E31" s="38">
        <v>0.3</v>
      </c>
    </row>
    <row r="32" spans="1:5" ht="15">
      <c r="A32" s="67" t="s">
        <v>284</v>
      </c>
      <c r="B32" s="37">
        <v>8</v>
      </c>
      <c r="C32" s="38">
        <v>0.4</v>
      </c>
      <c r="D32" s="37">
        <v>7</v>
      </c>
      <c r="E32" s="38">
        <v>0.7</v>
      </c>
    </row>
    <row r="33" spans="1:5" ht="15">
      <c r="A33" s="67" t="s">
        <v>351</v>
      </c>
      <c r="B33" s="175">
        <v>8</v>
      </c>
      <c r="C33" s="38">
        <v>0.4</v>
      </c>
      <c r="D33" s="37">
        <v>6</v>
      </c>
      <c r="E33" s="38">
        <v>0.6</v>
      </c>
    </row>
    <row r="34" spans="1:5" ht="15">
      <c r="A34" s="67" t="s">
        <v>355</v>
      </c>
      <c r="B34" s="175">
        <v>8</v>
      </c>
      <c r="C34" s="38">
        <v>0.4</v>
      </c>
      <c r="D34" s="37">
        <v>5</v>
      </c>
      <c r="E34" s="38">
        <v>0.5</v>
      </c>
    </row>
    <row r="35" spans="1:5" ht="15">
      <c r="A35" s="67" t="s">
        <v>356</v>
      </c>
      <c r="B35" s="175">
        <v>8</v>
      </c>
      <c r="C35" s="38">
        <v>0.4</v>
      </c>
      <c r="D35" s="143" t="s">
        <v>320</v>
      </c>
      <c r="E35" s="143" t="s">
        <v>320</v>
      </c>
    </row>
    <row r="36" spans="1:5" ht="15">
      <c r="A36" s="67" t="s">
        <v>357</v>
      </c>
      <c r="B36" s="175">
        <v>8</v>
      </c>
      <c r="C36" s="38">
        <v>0.4</v>
      </c>
      <c r="D36" s="37">
        <v>4</v>
      </c>
      <c r="E36" s="38">
        <v>0.4</v>
      </c>
    </row>
    <row r="37" spans="1:5" ht="15">
      <c r="A37" s="67"/>
      <c r="B37" s="37"/>
      <c r="C37" s="38"/>
      <c r="D37" s="37"/>
      <c r="E37" s="38"/>
    </row>
    <row r="38" spans="1:5" ht="15">
      <c r="A38" s="142" t="s">
        <v>186</v>
      </c>
      <c r="B38" s="37">
        <v>66</v>
      </c>
      <c r="C38" s="38">
        <v>3.2</v>
      </c>
      <c r="D38" s="37">
        <v>98</v>
      </c>
      <c r="E38" s="38">
        <v>10</v>
      </c>
    </row>
    <row r="39" spans="1:5" ht="15">
      <c r="A39" s="142"/>
      <c r="B39" s="37"/>
      <c r="C39" s="38"/>
      <c r="D39" s="37"/>
      <c r="E39" s="38"/>
    </row>
    <row r="40" spans="1:5" ht="15">
      <c r="A40" s="67" t="s">
        <v>187</v>
      </c>
      <c r="B40" s="174" t="s">
        <v>320</v>
      </c>
      <c r="C40" s="178" t="s">
        <v>320</v>
      </c>
      <c r="D40" s="143">
        <v>43</v>
      </c>
      <c r="E40" s="38">
        <v>4.4</v>
      </c>
    </row>
    <row r="41" spans="1:5" ht="15">
      <c r="A41" s="67" t="s">
        <v>352</v>
      </c>
      <c r="B41" s="174">
        <v>4</v>
      </c>
      <c r="C41" s="38">
        <v>0.2</v>
      </c>
      <c r="D41" s="143">
        <v>3</v>
      </c>
      <c r="E41" s="38">
        <v>0.3</v>
      </c>
    </row>
    <row r="42" spans="1:5" ht="15">
      <c r="A42" s="67" t="s">
        <v>188</v>
      </c>
      <c r="B42" s="143">
        <v>16</v>
      </c>
      <c r="C42" s="38">
        <v>0.8</v>
      </c>
      <c r="D42" s="143">
        <v>29</v>
      </c>
      <c r="E42" s="38">
        <v>3</v>
      </c>
    </row>
    <row r="43" spans="1:5" ht="15">
      <c r="A43" s="52"/>
      <c r="B43" s="144"/>
      <c r="C43" s="38"/>
      <c r="D43" s="144"/>
      <c r="E43" s="38"/>
    </row>
    <row r="44" spans="1:5" ht="26.25" customHeight="1">
      <c r="A44" s="239" t="s">
        <v>318</v>
      </c>
      <c r="B44" s="240"/>
      <c r="C44" s="240"/>
      <c r="D44" s="240"/>
      <c r="E44" s="240"/>
    </row>
    <row r="45" ht="12.75">
      <c r="A45" s="14"/>
    </row>
    <row r="47" ht="12.75">
      <c r="A47" s="2" t="s">
        <v>216</v>
      </c>
    </row>
    <row r="48" ht="12.75">
      <c r="A48" s="2" t="s">
        <v>126</v>
      </c>
    </row>
    <row r="49" ht="12.75">
      <c r="A49" s="2" t="s">
        <v>224</v>
      </c>
    </row>
  </sheetData>
  <mergeCells count="2">
    <mergeCell ref="A8:A9"/>
    <mergeCell ref="A44:E44"/>
  </mergeCells>
  <printOptions horizontalCentered="1"/>
  <pageMargins left="1.5" right="0.75" top="0.5" bottom="0.5"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B7" sqref="B7:B16"/>
    </sheetView>
  </sheetViews>
  <sheetFormatPr defaultColWidth="9.33203125" defaultRowHeight="12.75"/>
  <cols>
    <col min="1" max="1" width="10.83203125" style="1" customWidth="1"/>
    <col min="2" max="2" width="36.66015625" style="1" customWidth="1"/>
    <col min="3" max="4" width="14.16015625" style="1" customWidth="1"/>
    <col min="5" max="5" width="12.83203125" style="1" customWidth="1"/>
    <col min="6" max="6" width="14.16015625" style="1" customWidth="1"/>
    <col min="7" max="7" width="12.16015625" style="1" bestFit="1" customWidth="1"/>
    <col min="8" max="16384" width="9.33203125" style="1" customWidth="1"/>
  </cols>
  <sheetData>
    <row r="1" ht="12.75">
      <c r="A1" s="11"/>
    </row>
    <row r="2" spans="1:7" ht="15">
      <c r="A2" s="30" t="s">
        <v>129</v>
      </c>
      <c r="B2" s="19"/>
      <c r="C2" s="19"/>
      <c r="D2" s="19"/>
      <c r="E2" s="19"/>
      <c r="F2" s="19"/>
      <c r="G2" s="4"/>
    </row>
    <row r="3" spans="1:6" ht="15.75">
      <c r="A3" s="31" t="s">
        <v>130</v>
      </c>
      <c r="B3" s="19"/>
      <c r="C3" s="19"/>
      <c r="D3" s="19"/>
      <c r="E3" s="19"/>
      <c r="F3" s="19"/>
    </row>
    <row r="4" spans="1:6" ht="15">
      <c r="A4" s="30" t="s">
        <v>319</v>
      </c>
      <c r="B4" s="19"/>
      <c r="C4" s="19"/>
      <c r="D4" s="19"/>
      <c r="E4" s="19"/>
      <c r="F4" s="19"/>
    </row>
    <row r="5" spans="1:6" ht="15">
      <c r="A5" s="145" t="s">
        <v>132</v>
      </c>
      <c r="B5" s="216" t="s">
        <v>170</v>
      </c>
      <c r="C5" s="58" t="s">
        <v>183</v>
      </c>
      <c r="D5" s="81"/>
      <c r="E5" s="60" t="s">
        <v>182</v>
      </c>
      <c r="F5" s="81"/>
    </row>
    <row r="6" spans="1:6" ht="15">
      <c r="A6" s="62" t="s">
        <v>131</v>
      </c>
      <c r="B6" s="244"/>
      <c r="C6" s="32" t="s">
        <v>132</v>
      </c>
      <c r="D6" s="64" t="s">
        <v>209</v>
      </c>
      <c r="E6" s="32" t="s">
        <v>132</v>
      </c>
      <c r="F6" s="64" t="s">
        <v>209</v>
      </c>
    </row>
    <row r="7" spans="1:8" ht="15">
      <c r="A7" s="146">
        <v>1</v>
      </c>
      <c r="B7" s="147" t="s">
        <v>135</v>
      </c>
      <c r="C7" s="40">
        <v>24258</v>
      </c>
      <c r="D7" s="187">
        <v>652091</v>
      </c>
      <c r="E7" s="46">
        <v>240.9</v>
      </c>
      <c r="F7" s="46">
        <v>220</v>
      </c>
      <c r="H7" s="7"/>
    </row>
    <row r="8" spans="1:8" ht="15">
      <c r="A8" s="146">
        <v>2</v>
      </c>
      <c r="B8" s="147" t="s">
        <v>136</v>
      </c>
      <c r="C8" s="40">
        <v>20060</v>
      </c>
      <c r="D8" s="183">
        <v>559312</v>
      </c>
      <c r="E8" s="46">
        <v>199.2</v>
      </c>
      <c r="F8" s="46">
        <v>188.7</v>
      </c>
      <c r="H8" s="7"/>
    </row>
    <row r="9" spans="1:8" ht="15">
      <c r="A9" s="146">
        <v>3</v>
      </c>
      <c r="B9" s="147" t="s">
        <v>137</v>
      </c>
      <c r="C9" s="40">
        <v>4638</v>
      </c>
      <c r="D9" s="183">
        <v>143579</v>
      </c>
      <c r="E9" s="46">
        <v>46</v>
      </c>
      <c r="F9" s="46">
        <v>48.4</v>
      </c>
      <c r="H9" s="7"/>
    </row>
    <row r="10" spans="1:8" ht="30">
      <c r="A10" s="148">
        <v>4</v>
      </c>
      <c r="B10" s="149" t="s">
        <v>225</v>
      </c>
      <c r="C10" s="181">
        <v>4616</v>
      </c>
      <c r="D10" s="184">
        <v>130933</v>
      </c>
      <c r="E10" s="46">
        <v>45.8</v>
      </c>
      <c r="F10" s="46">
        <v>44.2</v>
      </c>
      <c r="H10" s="7"/>
    </row>
    <row r="11" spans="1:8" ht="15">
      <c r="A11" s="146">
        <v>5</v>
      </c>
      <c r="B11" s="147" t="s">
        <v>226</v>
      </c>
      <c r="C11" s="40">
        <v>3714</v>
      </c>
      <c r="D11" s="183">
        <v>117809</v>
      </c>
      <c r="E11" s="46">
        <v>36.9</v>
      </c>
      <c r="F11" s="46">
        <v>39.7</v>
      </c>
      <c r="H11" s="7"/>
    </row>
    <row r="12" spans="1:8" ht="15">
      <c r="A12" s="148">
        <v>6</v>
      </c>
      <c r="B12" s="147" t="s">
        <v>138</v>
      </c>
      <c r="C12" s="40">
        <v>2825</v>
      </c>
      <c r="D12" s="183">
        <v>75119</v>
      </c>
      <c r="E12" s="46">
        <v>28</v>
      </c>
      <c r="F12" s="46">
        <v>25.3</v>
      </c>
      <c r="H12" s="7"/>
    </row>
    <row r="13" spans="1:8" ht="15">
      <c r="A13" s="148">
        <v>7</v>
      </c>
      <c r="B13" s="147" t="s">
        <v>227</v>
      </c>
      <c r="C13" s="40">
        <v>2430</v>
      </c>
      <c r="D13" s="183">
        <v>71599</v>
      </c>
      <c r="E13" s="46">
        <v>24.1</v>
      </c>
      <c r="F13" s="46">
        <v>24.2</v>
      </c>
      <c r="H13" s="7"/>
    </row>
    <row r="14" spans="1:8" ht="15">
      <c r="A14" s="146">
        <v>8</v>
      </c>
      <c r="B14" s="147" t="s">
        <v>171</v>
      </c>
      <c r="C14" s="40">
        <v>1633</v>
      </c>
      <c r="D14" s="183">
        <v>63001</v>
      </c>
      <c r="E14" s="46">
        <v>16.2</v>
      </c>
      <c r="F14" s="46">
        <v>21.3</v>
      </c>
      <c r="H14" s="7"/>
    </row>
    <row r="15" spans="1:8" ht="15">
      <c r="A15" s="146">
        <v>9</v>
      </c>
      <c r="B15" s="80" t="s">
        <v>140</v>
      </c>
      <c r="C15" s="40">
        <v>1611</v>
      </c>
      <c r="D15" s="183">
        <v>43901</v>
      </c>
      <c r="E15" s="46">
        <v>16</v>
      </c>
      <c r="F15" s="46">
        <v>14.8</v>
      </c>
      <c r="H15" s="7"/>
    </row>
    <row r="16" spans="1:8" ht="15">
      <c r="A16" s="146">
        <v>10</v>
      </c>
      <c r="B16" s="80" t="s">
        <v>139</v>
      </c>
      <c r="C16" s="40">
        <v>1123</v>
      </c>
      <c r="D16" s="183">
        <v>32637</v>
      </c>
      <c r="E16" s="46">
        <v>11.1</v>
      </c>
      <c r="F16" s="46">
        <v>11</v>
      </c>
      <c r="H16" s="7"/>
    </row>
    <row r="17" spans="1:6" ht="19.5" customHeight="1">
      <c r="A17" s="245" t="s">
        <v>219</v>
      </c>
      <c r="B17" s="246"/>
      <c r="C17" s="185">
        <v>66908</v>
      </c>
      <c r="D17" s="188">
        <v>1889981</v>
      </c>
      <c r="E17" s="150">
        <v>664.3</v>
      </c>
      <c r="F17" s="150">
        <v>643.6</v>
      </c>
    </row>
    <row r="18" spans="1:6" ht="19.5" customHeight="1">
      <c r="A18" s="245" t="s">
        <v>220</v>
      </c>
      <c r="B18" s="246"/>
      <c r="C18" s="185">
        <v>19734</v>
      </c>
      <c r="D18" s="188">
        <v>558036</v>
      </c>
      <c r="E18" s="150">
        <v>195.9</v>
      </c>
      <c r="F18" s="150">
        <v>190</v>
      </c>
    </row>
    <row r="19" spans="1:6" ht="19.5" customHeight="1">
      <c r="A19" s="245" t="s">
        <v>103</v>
      </c>
      <c r="B19" s="246"/>
      <c r="C19" s="186">
        <v>86642</v>
      </c>
      <c r="D19" s="182">
        <v>2448017</v>
      </c>
      <c r="E19" s="46">
        <v>860.2</v>
      </c>
      <c r="F19" s="46">
        <v>825.9</v>
      </c>
    </row>
    <row r="20" spans="1:6" ht="20.25" customHeight="1">
      <c r="A20" s="241" t="s">
        <v>232</v>
      </c>
      <c r="B20" s="212"/>
      <c r="C20" s="212"/>
      <c r="D20" s="212"/>
      <c r="E20" s="212"/>
      <c r="F20" s="212"/>
    </row>
    <row r="21" spans="1:6" ht="25.5" customHeight="1">
      <c r="A21" s="242" t="s">
        <v>323</v>
      </c>
      <c r="B21" s="243"/>
      <c r="C21" s="243"/>
      <c r="D21" s="243"/>
      <c r="E21" s="243"/>
      <c r="F21" s="243"/>
    </row>
    <row r="22" ht="12.75">
      <c r="A22" s="13"/>
    </row>
    <row r="23" spans="1:5" ht="12.75">
      <c r="A23" s="12"/>
      <c r="E23" s="6"/>
    </row>
    <row r="24" ht="12.75">
      <c r="A24" s="12"/>
    </row>
  </sheetData>
  <mergeCells count="6">
    <mergeCell ref="A20:F20"/>
    <mergeCell ref="A21:F21"/>
    <mergeCell ref="B5:B6"/>
    <mergeCell ref="A17:B17"/>
    <mergeCell ref="A18:B18"/>
    <mergeCell ref="A19:B19"/>
  </mergeCells>
  <printOptions/>
  <pageMargins left="0.75" right="0.75" top="1" bottom="1" header="0" footer="0"/>
  <pageSetup fitToHeight="1" fitToWidth="1" orientation="portrait" scale="97" r:id="rId1"/>
</worksheet>
</file>

<file path=xl/worksheets/sheet14.xml><?xml version="1.0" encoding="utf-8"?>
<worksheet xmlns="http://schemas.openxmlformats.org/spreadsheetml/2006/main" xmlns:r="http://schemas.openxmlformats.org/officeDocument/2006/relationships">
  <sheetPr>
    <pageSetUpPr fitToPage="1"/>
  </sheetPr>
  <dimension ref="A2:Q27"/>
  <sheetViews>
    <sheetView workbookViewId="0" topLeftCell="A1">
      <selection activeCell="A7" sqref="A7:A16"/>
    </sheetView>
  </sheetViews>
  <sheetFormatPr defaultColWidth="9.33203125" defaultRowHeight="12.75"/>
  <cols>
    <col min="1" max="1" width="34.66015625" style="1" customWidth="1"/>
    <col min="2" max="8" width="10.5" style="1" bestFit="1" customWidth="1"/>
    <col min="9" max="9" width="9.16015625" style="1" bestFit="1" customWidth="1"/>
    <col min="10" max="10" width="10.5" style="1" bestFit="1" customWidth="1"/>
    <col min="11" max="12" width="9" style="1" bestFit="1" customWidth="1"/>
    <col min="13" max="13" width="10.33203125" style="1" bestFit="1" customWidth="1"/>
    <col min="14" max="16384" width="9.33203125" style="1" customWidth="1"/>
  </cols>
  <sheetData>
    <row r="2" spans="1:13" ht="15">
      <c r="A2" s="30" t="s">
        <v>133</v>
      </c>
      <c r="B2" s="19"/>
      <c r="C2" s="19"/>
      <c r="D2" s="19"/>
      <c r="E2" s="19"/>
      <c r="F2" s="19"/>
      <c r="G2" s="19"/>
      <c r="H2" s="19"/>
      <c r="I2" s="19"/>
      <c r="J2" s="19"/>
      <c r="K2" s="19"/>
      <c r="L2" s="19"/>
      <c r="M2" s="19"/>
    </row>
    <row r="3" spans="1:13" ht="15.75">
      <c r="A3" s="31" t="s">
        <v>134</v>
      </c>
      <c r="B3" s="19"/>
      <c r="C3" s="19"/>
      <c r="D3" s="19"/>
      <c r="E3" s="19"/>
      <c r="F3" s="19"/>
      <c r="G3" s="19"/>
      <c r="H3" s="19"/>
      <c r="I3" s="19"/>
      <c r="J3" s="19"/>
      <c r="K3" s="19"/>
      <c r="L3" s="19"/>
      <c r="M3" s="19"/>
    </row>
    <row r="4" spans="1:13" ht="15">
      <c r="A4" s="30" t="s">
        <v>302</v>
      </c>
      <c r="B4" s="19"/>
      <c r="C4" s="19"/>
      <c r="D4" s="19"/>
      <c r="E4" s="19"/>
      <c r="F4" s="19"/>
      <c r="G4" s="19"/>
      <c r="H4" s="19"/>
      <c r="I4" s="19"/>
      <c r="J4" s="19"/>
      <c r="K4" s="19"/>
      <c r="L4" s="19"/>
      <c r="M4" s="19"/>
    </row>
    <row r="5" spans="1:17" ht="15">
      <c r="A5" s="216" t="s">
        <v>170</v>
      </c>
      <c r="B5" s="58" t="s">
        <v>66</v>
      </c>
      <c r="C5" s="59"/>
      <c r="D5" s="81"/>
      <c r="E5" s="60" t="s">
        <v>31</v>
      </c>
      <c r="F5" s="59"/>
      <c r="G5" s="81"/>
      <c r="H5" s="60" t="s">
        <v>32</v>
      </c>
      <c r="I5" s="59"/>
      <c r="J5" s="81"/>
      <c r="K5" s="60" t="s">
        <v>197</v>
      </c>
      <c r="L5" s="59"/>
      <c r="M5" s="81"/>
      <c r="O5"/>
      <c r="P5"/>
      <c r="Q5"/>
    </row>
    <row r="6" spans="1:17" ht="15">
      <c r="A6" s="244"/>
      <c r="B6" s="64" t="s">
        <v>103</v>
      </c>
      <c r="C6" s="64" t="s">
        <v>127</v>
      </c>
      <c r="D6" s="64" t="s">
        <v>128</v>
      </c>
      <c r="E6" s="64" t="s">
        <v>103</v>
      </c>
      <c r="F6" s="64" t="s">
        <v>127</v>
      </c>
      <c r="G6" s="64" t="s">
        <v>128</v>
      </c>
      <c r="H6" s="64" t="s">
        <v>103</v>
      </c>
      <c r="I6" s="64" t="s">
        <v>127</v>
      </c>
      <c r="J6" s="64" t="s">
        <v>128</v>
      </c>
      <c r="K6" s="64" t="s">
        <v>103</v>
      </c>
      <c r="L6" s="64" t="s">
        <v>127</v>
      </c>
      <c r="M6" s="64" t="s">
        <v>128</v>
      </c>
      <c r="O6"/>
      <c r="P6"/>
      <c r="Q6"/>
    </row>
    <row r="7" spans="1:17" ht="15">
      <c r="A7" s="147" t="s">
        <v>135</v>
      </c>
      <c r="B7" s="163">
        <v>24258</v>
      </c>
      <c r="C7" s="163">
        <v>12143</v>
      </c>
      <c r="D7" s="163">
        <v>12115</v>
      </c>
      <c r="E7" s="163">
        <v>20337</v>
      </c>
      <c r="F7" s="163">
        <v>10083</v>
      </c>
      <c r="G7" s="163">
        <v>10254</v>
      </c>
      <c r="H7" s="163">
        <v>3544</v>
      </c>
      <c r="I7" s="163">
        <v>1847</v>
      </c>
      <c r="J7" s="163">
        <v>1697</v>
      </c>
      <c r="K7" s="163">
        <v>361</v>
      </c>
      <c r="L7" s="163">
        <v>199</v>
      </c>
      <c r="M7" s="163">
        <v>162</v>
      </c>
      <c r="O7" s="6"/>
      <c r="P7" s="6"/>
      <c r="Q7" s="6"/>
    </row>
    <row r="8" spans="1:17" ht="15">
      <c r="A8" s="147" t="s">
        <v>136</v>
      </c>
      <c r="B8" s="163">
        <v>20060</v>
      </c>
      <c r="C8" s="163">
        <v>10346</v>
      </c>
      <c r="D8" s="163">
        <v>9714</v>
      </c>
      <c r="E8" s="163">
        <v>17048</v>
      </c>
      <c r="F8" s="163">
        <v>8829</v>
      </c>
      <c r="G8" s="163">
        <v>8219</v>
      </c>
      <c r="H8" s="163">
        <v>2669</v>
      </c>
      <c r="I8" s="163">
        <v>1330</v>
      </c>
      <c r="J8" s="163">
        <v>1339</v>
      </c>
      <c r="K8" s="163">
        <v>340</v>
      </c>
      <c r="L8" s="163">
        <v>185</v>
      </c>
      <c r="M8" s="163">
        <v>155</v>
      </c>
      <c r="O8" s="6"/>
      <c r="P8" s="6"/>
      <c r="Q8" s="6"/>
    </row>
    <row r="9" spans="1:17" ht="15">
      <c r="A9" s="147" t="s">
        <v>137</v>
      </c>
      <c r="B9" s="163">
        <v>4638</v>
      </c>
      <c r="C9" s="163">
        <v>1870</v>
      </c>
      <c r="D9" s="163">
        <v>2768</v>
      </c>
      <c r="E9" s="163">
        <v>3932</v>
      </c>
      <c r="F9" s="163">
        <v>1547</v>
      </c>
      <c r="G9" s="163">
        <v>2385</v>
      </c>
      <c r="H9" s="163">
        <v>619</v>
      </c>
      <c r="I9" s="163">
        <v>283</v>
      </c>
      <c r="J9" s="163">
        <v>336</v>
      </c>
      <c r="K9" s="163">
        <v>87</v>
      </c>
      <c r="L9" s="163">
        <v>40</v>
      </c>
      <c r="M9" s="163">
        <v>47</v>
      </c>
      <c r="O9" s="6"/>
      <c r="P9" s="6"/>
      <c r="Q9" s="6"/>
    </row>
    <row r="10" spans="1:17" ht="30">
      <c r="A10" s="149" t="s">
        <v>225</v>
      </c>
      <c r="B10" s="163">
        <v>4616</v>
      </c>
      <c r="C10" s="163">
        <v>2242</v>
      </c>
      <c r="D10" s="163">
        <v>2374</v>
      </c>
      <c r="E10" s="163">
        <v>4206</v>
      </c>
      <c r="F10" s="163">
        <v>2019</v>
      </c>
      <c r="G10" s="163">
        <v>2187</v>
      </c>
      <c r="H10" s="163">
        <v>366</v>
      </c>
      <c r="I10" s="163">
        <v>201</v>
      </c>
      <c r="J10" s="163">
        <v>165</v>
      </c>
      <c r="K10" s="163">
        <v>44</v>
      </c>
      <c r="L10" s="163">
        <v>22</v>
      </c>
      <c r="M10" s="163">
        <v>22</v>
      </c>
      <c r="O10" s="6"/>
      <c r="P10" s="6"/>
      <c r="Q10" s="6"/>
    </row>
    <row r="11" spans="1:17" ht="15" customHeight="1">
      <c r="A11" s="147" t="s">
        <v>226</v>
      </c>
      <c r="B11" s="163">
        <v>3714</v>
      </c>
      <c r="C11" s="163">
        <v>2335</v>
      </c>
      <c r="D11" s="163">
        <v>1379</v>
      </c>
      <c r="E11" s="163">
        <v>3050</v>
      </c>
      <c r="F11" s="163">
        <v>1886</v>
      </c>
      <c r="G11" s="163">
        <v>1164</v>
      </c>
      <c r="H11" s="163">
        <v>529</v>
      </c>
      <c r="I11" s="163">
        <v>359</v>
      </c>
      <c r="J11" s="163">
        <v>170</v>
      </c>
      <c r="K11" s="163">
        <v>130</v>
      </c>
      <c r="L11" s="163">
        <v>85</v>
      </c>
      <c r="M11" s="163">
        <v>45</v>
      </c>
      <c r="O11" s="6"/>
      <c r="P11" s="6"/>
      <c r="Q11" s="6"/>
    </row>
    <row r="12" spans="1:17" ht="15">
      <c r="A12" s="147" t="s">
        <v>138</v>
      </c>
      <c r="B12" s="163">
        <v>2825</v>
      </c>
      <c r="C12" s="163">
        <v>1370</v>
      </c>
      <c r="D12" s="163">
        <v>1455</v>
      </c>
      <c r="E12" s="163">
        <v>2319</v>
      </c>
      <c r="F12" s="163">
        <v>1158</v>
      </c>
      <c r="G12" s="163">
        <v>1161</v>
      </c>
      <c r="H12" s="163">
        <v>432</v>
      </c>
      <c r="I12" s="163">
        <v>182</v>
      </c>
      <c r="J12" s="163">
        <v>250</v>
      </c>
      <c r="K12" s="163">
        <v>74</v>
      </c>
      <c r="L12" s="163">
        <v>30</v>
      </c>
      <c r="M12" s="163">
        <v>44</v>
      </c>
      <c r="O12" s="6"/>
      <c r="P12" s="6"/>
      <c r="Q12" s="6"/>
    </row>
    <row r="13" spans="1:17" ht="15">
      <c r="A13" s="147" t="s">
        <v>227</v>
      </c>
      <c r="B13" s="163">
        <v>2430</v>
      </c>
      <c r="C13" s="163">
        <v>707</v>
      </c>
      <c r="D13" s="163">
        <v>1723</v>
      </c>
      <c r="E13" s="163">
        <v>2291</v>
      </c>
      <c r="F13" s="163">
        <v>672</v>
      </c>
      <c r="G13" s="163">
        <v>1619</v>
      </c>
      <c r="H13" s="163">
        <v>121</v>
      </c>
      <c r="I13" s="163">
        <v>32</v>
      </c>
      <c r="J13" s="163">
        <v>89</v>
      </c>
      <c r="K13" s="163">
        <v>18</v>
      </c>
      <c r="L13" s="163">
        <v>3</v>
      </c>
      <c r="M13" s="163">
        <v>15</v>
      </c>
      <c r="O13" s="6"/>
      <c r="P13" s="6"/>
      <c r="Q13" s="6"/>
    </row>
    <row r="14" spans="1:17" ht="15">
      <c r="A14" s="147" t="s">
        <v>171</v>
      </c>
      <c r="B14" s="163">
        <v>1633</v>
      </c>
      <c r="C14" s="163">
        <v>760</v>
      </c>
      <c r="D14" s="163">
        <v>873</v>
      </c>
      <c r="E14" s="163">
        <v>1385</v>
      </c>
      <c r="F14" s="163">
        <v>634</v>
      </c>
      <c r="G14" s="163">
        <v>751</v>
      </c>
      <c r="H14" s="163">
        <v>223</v>
      </c>
      <c r="I14" s="163">
        <v>112</v>
      </c>
      <c r="J14" s="163">
        <v>111</v>
      </c>
      <c r="K14" s="163">
        <v>25</v>
      </c>
      <c r="L14" s="163">
        <v>14</v>
      </c>
      <c r="M14" s="163">
        <v>11</v>
      </c>
      <c r="O14" s="6"/>
      <c r="P14" s="6"/>
      <c r="Q14" s="6"/>
    </row>
    <row r="15" spans="1:17" ht="15">
      <c r="A15" s="80" t="s">
        <v>140</v>
      </c>
      <c r="B15" s="163">
        <v>1611</v>
      </c>
      <c r="C15" s="163">
        <v>780</v>
      </c>
      <c r="D15" s="163">
        <v>831</v>
      </c>
      <c r="E15" s="163">
        <v>1268</v>
      </c>
      <c r="F15" s="163">
        <v>610</v>
      </c>
      <c r="G15" s="163">
        <v>658</v>
      </c>
      <c r="H15" s="163">
        <v>312</v>
      </c>
      <c r="I15" s="163">
        <v>153</v>
      </c>
      <c r="J15" s="163">
        <v>159</v>
      </c>
      <c r="K15" s="163">
        <v>30</v>
      </c>
      <c r="L15" s="163">
        <v>16</v>
      </c>
      <c r="M15" s="163">
        <v>14</v>
      </c>
      <c r="O15" s="6"/>
      <c r="P15" s="6"/>
      <c r="Q15" s="6"/>
    </row>
    <row r="16" spans="1:17" ht="15">
      <c r="A16" s="80" t="s">
        <v>139</v>
      </c>
      <c r="B16" s="163">
        <v>1123</v>
      </c>
      <c r="C16" s="163">
        <v>897</v>
      </c>
      <c r="D16" s="163">
        <v>226</v>
      </c>
      <c r="E16" s="163">
        <v>1021</v>
      </c>
      <c r="F16" s="163">
        <v>819</v>
      </c>
      <c r="G16" s="163">
        <v>202</v>
      </c>
      <c r="H16" s="163">
        <v>74</v>
      </c>
      <c r="I16" s="163">
        <v>60</v>
      </c>
      <c r="J16" s="163">
        <v>14</v>
      </c>
      <c r="K16" s="163">
        <v>27</v>
      </c>
      <c r="L16" s="163">
        <v>17</v>
      </c>
      <c r="M16" s="163">
        <v>10</v>
      </c>
      <c r="O16" s="6"/>
      <c r="P16" s="6"/>
      <c r="Q16" s="6"/>
    </row>
    <row r="17" spans="1:17" ht="15">
      <c r="A17" s="147"/>
      <c r="B17" s="153"/>
      <c r="C17" s="153"/>
      <c r="D17" s="153"/>
      <c r="E17" s="153"/>
      <c r="F17" s="153"/>
      <c r="G17" s="153"/>
      <c r="H17" s="153"/>
      <c r="I17" s="153"/>
      <c r="J17" s="153"/>
      <c r="K17" s="153"/>
      <c r="L17" s="153"/>
      <c r="M17" s="153"/>
      <c r="O17" s="6"/>
      <c r="P17" s="6"/>
      <c r="Q17" s="6"/>
    </row>
    <row r="18" spans="1:17" ht="15">
      <c r="A18" s="164" t="e">
        <f>#REF!</f>
        <v>#REF!</v>
      </c>
      <c r="B18" s="163">
        <v>86642</v>
      </c>
      <c r="C18" s="163">
        <v>42787</v>
      </c>
      <c r="D18" s="163">
        <v>43853</v>
      </c>
      <c r="E18" s="163">
        <v>72798</v>
      </c>
      <c r="F18" s="163">
        <v>35569</v>
      </c>
      <c r="G18" s="163">
        <v>37228</v>
      </c>
      <c r="H18" s="163">
        <v>12268</v>
      </c>
      <c r="I18" s="163">
        <v>6359</v>
      </c>
      <c r="J18" s="163">
        <v>5908</v>
      </c>
      <c r="K18" s="163">
        <v>1529</v>
      </c>
      <c r="L18" s="163">
        <v>824</v>
      </c>
      <c r="M18" s="163">
        <v>705</v>
      </c>
      <c r="O18" s="6"/>
      <c r="P18" s="6"/>
      <c r="Q18" s="6"/>
    </row>
    <row r="19" spans="1:13" ht="12.75">
      <c r="A19" s="247" t="s">
        <v>142</v>
      </c>
      <c r="B19" s="248"/>
      <c r="C19" s="248"/>
      <c r="D19" s="248"/>
      <c r="E19" s="248"/>
      <c r="F19" s="248"/>
      <c r="G19" s="248"/>
      <c r="H19" s="248"/>
      <c r="I19" s="248"/>
      <c r="J19" s="248"/>
      <c r="K19" s="248"/>
      <c r="L19" s="248"/>
      <c r="M19" s="248"/>
    </row>
    <row r="20" spans="1:13" ht="12.75">
      <c r="A20" s="249" t="s">
        <v>305</v>
      </c>
      <c r="B20" s="250"/>
      <c r="C20" s="250"/>
      <c r="D20" s="250"/>
      <c r="E20" s="250"/>
      <c r="F20" s="250"/>
      <c r="G20" s="250"/>
      <c r="H20" s="250"/>
      <c r="I20" s="250"/>
      <c r="J20" s="250"/>
      <c r="K20" s="250"/>
      <c r="L20" s="250"/>
      <c r="M20" s="250"/>
    </row>
    <row r="24" ht="12.75">
      <c r="A24" s="9"/>
    </row>
    <row r="25" ht="12.75">
      <c r="A25" s="8"/>
    </row>
    <row r="26" ht="12.75">
      <c r="A26" s="8"/>
    </row>
    <row r="27" ht="12.75">
      <c r="A27" s="8"/>
    </row>
  </sheetData>
  <mergeCells count="3">
    <mergeCell ref="A5:A6"/>
    <mergeCell ref="A19:M19"/>
    <mergeCell ref="A20:M20"/>
  </mergeCells>
  <printOptions horizontalCentered="1"/>
  <pageMargins left="0.25" right="0" top="1" bottom="1" header="0" footer="0"/>
  <pageSetup fitToHeight="1" fitToWidth="1" orientation="landscape" scale="96" r:id="rId1"/>
</worksheet>
</file>

<file path=xl/worksheets/sheet15.xml><?xml version="1.0" encoding="utf-8"?>
<worksheet xmlns="http://schemas.openxmlformats.org/spreadsheetml/2006/main" xmlns:r="http://schemas.openxmlformats.org/officeDocument/2006/relationships">
  <sheetPr>
    <pageSetUpPr fitToPage="1"/>
  </sheetPr>
  <dimension ref="A1:M26"/>
  <sheetViews>
    <sheetView workbookViewId="0" topLeftCell="A1">
      <selection activeCell="A1" sqref="A1"/>
    </sheetView>
  </sheetViews>
  <sheetFormatPr defaultColWidth="9.33203125" defaultRowHeight="12.75"/>
  <cols>
    <col min="1" max="1" width="35.83203125" style="1" customWidth="1"/>
    <col min="2" max="2" width="12.16015625" style="1" bestFit="1" customWidth="1"/>
    <col min="3" max="8" width="11" style="1" bestFit="1" customWidth="1"/>
    <col min="9" max="9" width="9.33203125" style="1" bestFit="1" customWidth="1"/>
    <col min="10" max="10" width="10.66015625" style="1" bestFit="1" customWidth="1"/>
    <col min="11" max="13" width="9.66015625" style="1" bestFit="1" customWidth="1"/>
    <col min="14" max="16" width="9.5" style="1" bestFit="1" customWidth="1"/>
    <col min="17" max="16384" width="9.33203125" style="1" customWidth="1"/>
  </cols>
  <sheetData>
    <row r="1" ht="12.75">
      <c r="A1" s="11"/>
    </row>
    <row r="2" spans="1:10" ht="15">
      <c r="A2" s="30" t="s">
        <v>143</v>
      </c>
      <c r="B2" s="19"/>
      <c r="C2" s="19"/>
      <c r="D2" s="19"/>
      <c r="E2" s="19"/>
      <c r="F2" s="19"/>
      <c r="G2" s="19"/>
      <c r="H2" s="19"/>
      <c r="I2" s="19"/>
      <c r="J2" s="19"/>
    </row>
    <row r="3" spans="1:10" ht="15.75">
      <c r="A3" s="31" t="s">
        <v>269</v>
      </c>
      <c r="B3" s="19"/>
      <c r="C3" s="19"/>
      <c r="D3" s="19"/>
      <c r="E3" s="19"/>
      <c r="F3" s="19"/>
      <c r="G3" s="19"/>
      <c r="H3" s="19"/>
      <c r="I3" s="19"/>
      <c r="J3" s="19"/>
    </row>
    <row r="4" spans="1:10" ht="15">
      <c r="A4" s="30" t="s">
        <v>302</v>
      </c>
      <c r="B4" s="19"/>
      <c r="C4" s="19"/>
      <c r="D4" s="19"/>
      <c r="E4" s="19"/>
      <c r="F4" s="19"/>
      <c r="G4" s="19"/>
      <c r="H4" s="19"/>
      <c r="I4" s="19"/>
      <c r="J4" s="19"/>
    </row>
    <row r="5" spans="1:10" ht="15">
      <c r="A5" s="216" t="s">
        <v>170</v>
      </c>
      <c r="B5" s="58" t="s">
        <v>66</v>
      </c>
      <c r="C5" s="59"/>
      <c r="D5" s="81"/>
      <c r="E5" s="60" t="s">
        <v>31</v>
      </c>
      <c r="F5" s="59"/>
      <c r="G5" s="81"/>
      <c r="H5" s="60" t="s">
        <v>32</v>
      </c>
      <c r="I5" s="59"/>
      <c r="J5" s="81"/>
    </row>
    <row r="6" spans="1:10" ht="15">
      <c r="A6" s="244"/>
      <c r="B6" s="64" t="s">
        <v>103</v>
      </c>
      <c r="C6" s="64" t="s">
        <v>127</v>
      </c>
      <c r="D6" s="64" t="s">
        <v>128</v>
      </c>
      <c r="E6" s="64" t="s">
        <v>103</v>
      </c>
      <c r="F6" s="64" t="s">
        <v>127</v>
      </c>
      <c r="G6" s="64" t="s">
        <v>128</v>
      </c>
      <c r="H6" s="64" t="s">
        <v>103</v>
      </c>
      <c r="I6" s="64" t="s">
        <v>127</v>
      </c>
      <c r="J6" s="64" t="s">
        <v>128</v>
      </c>
    </row>
    <row r="7" spans="1:10" ht="15">
      <c r="A7" s="73"/>
      <c r="B7" s="155"/>
      <c r="C7" s="155"/>
      <c r="D7" s="155"/>
      <c r="E7" s="155"/>
      <c r="F7" s="155"/>
      <c r="G7" s="155"/>
      <c r="H7" s="155"/>
      <c r="I7" s="155"/>
      <c r="J7" s="155"/>
    </row>
    <row r="8" spans="1:10" ht="15">
      <c r="A8" s="147" t="s">
        <v>135</v>
      </c>
      <c r="B8" s="38">
        <v>240.9</v>
      </c>
      <c r="C8" s="38">
        <v>244.8</v>
      </c>
      <c r="D8" s="38">
        <v>237</v>
      </c>
      <c r="E8" s="38">
        <v>246.5</v>
      </c>
      <c r="F8" s="38">
        <v>246.7</v>
      </c>
      <c r="G8" s="38">
        <v>246.3</v>
      </c>
      <c r="H8" s="38">
        <v>237.2</v>
      </c>
      <c r="I8" s="38">
        <v>260.5</v>
      </c>
      <c r="J8" s="54">
        <v>216.1</v>
      </c>
    </row>
    <row r="9" spans="1:10" ht="15">
      <c r="A9" s="147" t="s">
        <v>136</v>
      </c>
      <c r="B9" s="38">
        <v>199.2</v>
      </c>
      <c r="C9" s="38">
        <v>208.6</v>
      </c>
      <c r="D9" s="38">
        <v>190</v>
      </c>
      <c r="E9" s="38">
        <v>206.7</v>
      </c>
      <c r="F9" s="38">
        <v>216.1</v>
      </c>
      <c r="G9" s="38">
        <v>197.4</v>
      </c>
      <c r="H9" s="38">
        <v>178.6</v>
      </c>
      <c r="I9" s="38">
        <v>187.6</v>
      </c>
      <c r="J9" s="54">
        <v>170.5</v>
      </c>
    </row>
    <row r="10" spans="1:10" ht="15">
      <c r="A10" s="147" t="s">
        <v>137</v>
      </c>
      <c r="B10" s="38">
        <v>46</v>
      </c>
      <c r="C10" s="38">
        <v>37.7</v>
      </c>
      <c r="D10" s="38">
        <v>54.1</v>
      </c>
      <c r="E10" s="38">
        <v>47.7</v>
      </c>
      <c r="F10" s="38">
        <v>37.9</v>
      </c>
      <c r="G10" s="38">
        <v>57.3</v>
      </c>
      <c r="H10" s="38">
        <v>41.4</v>
      </c>
      <c r="I10" s="38">
        <v>39.9</v>
      </c>
      <c r="J10" s="54">
        <v>42.8</v>
      </c>
    </row>
    <row r="11" spans="1:10" ht="30">
      <c r="A11" s="149" t="s">
        <v>225</v>
      </c>
      <c r="B11" s="38">
        <v>45.8</v>
      </c>
      <c r="C11" s="38">
        <v>45.2</v>
      </c>
      <c r="D11" s="38">
        <v>46.4</v>
      </c>
      <c r="E11" s="38">
        <v>51</v>
      </c>
      <c r="F11" s="38">
        <v>49.4</v>
      </c>
      <c r="G11" s="38">
        <v>52.5</v>
      </c>
      <c r="H11" s="38">
        <v>24.5</v>
      </c>
      <c r="I11" s="38">
        <v>28.4</v>
      </c>
      <c r="J11" s="54">
        <v>21</v>
      </c>
    </row>
    <row r="12" spans="1:10" ht="15">
      <c r="A12" s="147" t="s">
        <v>226</v>
      </c>
      <c r="B12" s="38">
        <v>36.9</v>
      </c>
      <c r="C12" s="38">
        <v>47.1</v>
      </c>
      <c r="D12" s="38">
        <v>27</v>
      </c>
      <c r="E12" s="38">
        <v>37</v>
      </c>
      <c r="F12" s="38">
        <v>46.2</v>
      </c>
      <c r="G12" s="38">
        <v>28</v>
      </c>
      <c r="H12" s="38">
        <v>35.4</v>
      </c>
      <c r="I12" s="38">
        <v>50.6</v>
      </c>
      <c r="J12" s="54">
        <v>21.7</v>
      </c>
    </row>
    <row r="13" spans="1:10" ht="15">
      <c r="A13" s="147" t="s">
        <v>138</v>
      </c>
      <c r="B13" s="38">
        <v>28</v>
      </c>
      <c r="C13" s="38">
        <v>27.6</v>
      </c>
      <c r="D13" s="38">
        <v>28.5</v>
      </c>
      <c r="E13" s="38">
        <v>28.1</v>
      </c>
      <c r="F13" s="38">
        <v>28.3</v>
      </c>
      <c r="G13" s="38">
        <v>27.9</v>
      </c>
      <c r="H13" s="38">
        <v>28.9</v>
      </c>
      <c r="I13" s="38">
        <v>25.7</v>
      </c>
      <c r="J13" s="54">
        <v>31.8</v>
      </c>
    </row>
    <row r="14" spans="1:10" ht="15">
      <c r="A14" s="147" t="s">
        <v>277</v>
      </c>
      <c r="B14" s="38">
        <v>24.1</v>
      </c>
      <c r="C14" s="38">
        <v>14.3</v>
      </c>
      <c r="D14" s="38">
        <v>33.7</v>
      </c>
      <c r="E14" s="38">
        <v>27.8</v>
      </c>
      <c r="F14" s="38">
        <v>16.4</v>
      </c>
      <c r="G14" s="38">
        <v>38.9</v>
      </c>
      <c r="H14" s="38">
        <v>8.1</v>
      </c>
      <c r="I14" s="38">
        <v>4.5</v>
      </c>
      <c r="J14" s="54">
        <v>11.3</v>
      </c>
    </row>
    <row r="15" spans="1:10" ht="15">
      <c r="A15" s="147" t="s">
        <v>171</v>
      </c>
      <c r="B15" s="38">
        <v>16.2</v>
      </c>
      <c r="C15" s="38">
        <v>15.3</v>
      </c>
      <c r="D15" s="38">
        <v>17.1</v>
      </c>
      <c r="E15" s="38">
        <v>16.8</v>
      </c>
      <c r="F15" s="38">
        <v>15.5</v>
      </c>
      <c r="G15" s="38">
        <v>18</v>
      </c>
      <c r="H15" s="38">
        <v>14.9</v>
      </c>
      <c r="I15" s="38">
        <v>15.8</v>
      </c>
      <c r="J15" s="54">
        <v>14.1</v>
      </c>
    </row>
    <row r="16" spans="1:10" ht="15">
      <c r="A16" s="149" t="s">
        <v>140</v>
      </c>
      <c r="B16" s="38">
        <v>16</v>
      </c>
      <c r="C16" s="38">
        <v>15.7</v>
      </c>
      <c r="D16" s="38">
        <v>16.3</v>
      </c>
      <c r="E16" s="38">
        <v>15.4</v>
      </c>
      <c r="F16" s="38">
        <v>14.9</v>
      </c>
      <c r="G16" s="38">
        <v>15.8</v>
      </c>
      <c r="H16" s="38">
        <v>20.9</v>
      </c>
      <c r="I16" s="38">
        <v>21.6</v>
      </c>
      <c r="J16" s="54">
        <v>20.3</v>
      </c>
    </row>
    <row r="17" spans="1:10" ht="15">
      <c r="A17" s="147" t="s">
        <v>139</v>
      </c>
      <c r="B17" s="38">
        <v>11.1</v>
      </c>
      <c r="C17" s="38">
        <v>18.1</v>
      </c>
      <c r="D17" s="38">
        <v>4.4</v>
      </c>
      <c r="E17" s="38">
        <v>12.4</v>
      </c>
      <c r="F17" s="38">
        <v>20</v>
      </c>
      <c r="G17" s="38">
        <v>4.9</v>
      </c>
      <c r="H17" s="38">
        <v>5</v>
      </c>
      <c r="I17" s="38">
        <v>8.5</v>
      </c>
      <c r="J17" s="54">
        <v>1.8</v>
      </c>
    </row>
    <row r="18" spans="1:10" ht="15">
      <c r="A18" s="67"/>
      <c r="B18" s="66"/>
      <c r="C18" s="66"/>
      <c r="D18" s="66"/>
      <c r="E18" s="66"/>
      <c r="F18" s="66"/>
      <c r="G18" s="66"/>
      <c r="H18" s="66"/>
      <c r="I18" s="66"/>
      <c r="J18" s="75"/>
    </row>
    <row r="19" spans="1:10" ht="15">
      <c r="A19" s="154" t="s">
        <v>103</v>
      </c>
      <c r="B19" s="156">
        <v>860.2</v>
      </c>
      <c r="C19" s="156">
        <v>862.7</v>
      </c>
      <c r="D19" s="156">
        <v>857.8</v>
      </c>
      <c r="E19" s="156">
        <v>882.5</v>
      </c>
      <c r="F19" s="156">
        <v>870.4</v>
      </c>
      <c r="G19" s="156">
        <v>894.3</v>
      </c>
      <c r="H19" s="156">
        <v>821.1</v>
      </c>
      <c r="I19" s="156">
        <v>897</v>
      </c>
      <c r="J19" s="156">
        <v>752.5</v>
      </c>
    </row>
    <row r="20" spans="1:10" ht="17.25" customHeight="1">
      <c r="A20" s="251" t="s">
        <v>274</v>
      </c>
      <c r="B20" s="250"/>
      <c r="C20" s="250"/>
      <c r="D20" s="250"/>
      <c r="E20" s="250"/>
      <c r="F20" s="250"/>
      <c r="G20" s="250"/>
      <c r="H20" s="250"/>
      <c r="I20" s="250"/>
      <c r="J20" s="250"/>
    </row>
    <row r="21" spans="1:10" ht="18.75" customHeight="1">
      <c r="A21" s="249" t="s">
        <v>305</v>
      </c>
      <c r="B21" s="250"/>
      <c r="C21" s="250"/>
      <c r="D21" s="250"/>
      <c r="E21" s="250"/>
      <c r="F21" s="250"/>
      <c r="G21" s="250"/>
      <c r="H21" s="250"/>
      <c r="I21" s="250"/>
      <c r="J21" s="250"/>
    </row>
    <row r="22" ht="12.75">
      <c r="A22" s="2"/>
    </row>
    <row r="24" spans="2:13" ht="12.75">
      <c r="B24" s="3"/>
      <c r="C24" s="3"/>
      <c r="D24" s="3"/>
      <c r="E24" s="3"/>
      <c r="F24" s="3"/>
      <c r="G24" s="3"/>
      <c r="H24" s="3"/>
      <c r="I24" s="3"/>
      <c r="J24" s="3"/>
      <c r="K24" s="3"/>
      <c r="L24" s="3"/>
      <c r="M24" s="3"/>
    </row>
    <row r="25" spans="2:13" ht="12.75">
      <c r="B25" s="3"/>
      <c r="C25" s="4"/>
      <c r="D25" s="3"/>
      <c r="E25" s="3"/>
      <c r="F25" s="3"/>
      <c r="G25" s="3"/>
      <c r="H25" s="3"/>
      <c r="I25" s="3"/>
      <c r="J25" s="3"/>
      <c r="K25" s="3"/>
      <c r="L25" s="3"/>
      <c r="M25" s="3"/>
    </row>
    <row r="26" spans="2:13" ht="12.75">
      <c r="B26" s="3"/>
      <c r="C26" s="4"/>
      <c r="D26" s="3"/>
      <c r="E26" s="3"/>
      <c r="F26" s="3"/>
      <c r="G26" s="3"/>
      <c r="H26" s="3"/>
      <c r="I26" s="3"/>
      <c r="J26" s="3"/>
      <c r="K26" s="3"/>
      <c r="L26" s="3"/>
      <c r="M26" s="3"/>
    </row>
  </sheetData>
  <mergeCells count="3">
    <mergeCell ref="A5:A6"/>
    <mergeCell ref="A20:J20"/>
    <mergeCell ref="A21:J21"/>
  </mergeCells>
  <printOptions horizontalCentered="1"/>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A1" sqref="A1"/>
    </sheetView>
  </sheetViews>
  <sheetFormatPr defaultColWidth="9.33203125" defaultRowHeight="12.75"/>
  <cols>
    <col min="1" max="1" width="35.83203125" style="1" customWidth="1"/>
    <col min="2" max="2" width="9" style="1" bestFit="1" customWidth="1"/>
    <col min="3" max="4" width="11.16015625" style="1" bestFit="1" customWidth="1"/>
    <col min="5" max="5" width="9" style="1" bestFit="1" customWidth="1"/>
    <col min="6" max="6" width="11.16015625" style="1" bestFit="1" customWidth="1"/>
    <col min="7" max="7" width="10.33203125" style="1" bestFit="1" customWidth="1"/>
    <col min="8" max="9" width="11.16015625" style="1" bestFit="1" customWidth="1"/>
    <col min="10" max="10" width="10.33203125" style="1" bestFit="1" customWidth="1"/>
    <col min="11" max="16384" width="9.33203125" style="1" customWidth="1"/>
  </cols>
  <sheetData>
    <row r="1" ht="12.75">
      <c r="A1" s="11"/>
    </row>
    <row r="2" spans="1:10" ht="15">
      <c r="A2" s="30" t="s">
        <v>144</v>
      </c>
      <c r="B2" s="19"/>
      <c r="C2" s="19"/>
      <c r="D2" s="19"/>
      <c r="E2" s="19"/>
      <c r="F2" s="19"/>
      <c r="G2" s="19"/>
      <c r="H2" s="19"/>
      <c r="I2" s="19"/>
      <c r="J2" s="19"/>
    </row>
    <row r="3" spans="1:10" ht="15.75">
      <c r="A3" s="31" t="s">
        <v>184</v>
      </c>
      <c r="B3" s="19"/>
      <c r="C3" s="19"/>
      <c r="D3" s="19"/>
      <c r="E3" s="19"/>
      <c r="F3" s="19"/>
      <c r="G3" s="19"/>
      <c r="H3" s="19"/>
      <c r="I3" s="19"/>
      <c r="J3" s="19"/>
    </row>
    <row r="4" spans="1:10" ht="15">
      <c r="A4" s="30" t="s">
        <v>302</v>
      </c>
      <c r="B4" s="19"/>
      <c r="C4" s="19"/>
      <c r="D4" s="19"/>
      <c r="E4" s="19"/>
      <c r="F4" s="19"/>
      <c r="G4" s="19"/>
      <c r="H4" s="19"/>
      <c r="I4" s="19"/>
      <c r="J4" s="19"/>
    </row>
    <row r="5" spans="1:13" ht="15">
      <c r="A5" s="216" t="s">
        <v>170</v>
      </c>
      <c r="B5" s="58" t="s">
        <v>66</v>
      </c>
      <c r="C5" s="59"/>
      <c r="D5" s="81"/>
      <c r="E5" s="60" t="s">
        <v>31</v>
      </c>
      <c r="F5" s="59"/>
      <c r="G5" s="81"/>
      <c r="H5" s="60" t="s">
        <v>32</v>
      </c>
      <c r="I5" s="59"/>
      <c r="J5" s="81"/>
      <c r="K5"/>
      <c r="L5"/>
      <c r="M5"/>
    </row>
    <row r="6" spans="1:13" ht="15">
      <c r="A6" s="244"/>
      <c r="B6" s="64" t="s">
        <v>103</v>
      </c>
      <c r="C6" s="64" t="s">
        <v>127</v>
      </c>
      <c r="D6" s="64" t="s">
        <v>128</v>
      </c>
      <c r="E6" s="64" t="s">
        <v>103</v>
      </c>
      <c r="F6" s="64" t="s">
        <v>127</v>
      </c>
      <c r="G6" s="64" t="s">
        <v>128</v>
      </c>
      <c r="H6" s="64" t="s">
        <v>103</v>
      </c>
      <c r="I6" s="64" t="s">
        <v>127</v>
      </c>
      <c r="J6" s="64" t="s">
        <v>128</v>
      </c>
      <c r="K6"/>
      <c r="L6"/>
      <c r="M6"/>
    </row>
    <row r="7" spans="1:10" ht="15">
      <c r="A7" s="73"/>
      <c r="B7" s="155"/>
      <c r="C7" s="155"/>
      <c r="D7" s="155"/>
      <c r="E7" s="155"/>
      <c r="F7" s="155"/>
      <c r="G7" s="155"/>
      <c r="H7" s="155"/>
      <c r="I7" s="155"/>
      <c r="J7" s="155"/>
    </row>
    <row r="8" spans="1:10" ht="15">
      <c r="A8" s="147" t="s">
        <v>135</v>
      </c>
      <c r="B8" s="46">
        <v>222.6</v>
      </c>
      <c r="C8" s="46">
        <v>276.8</v>
      </c>
      <c r="D8" s="46">
        <v>180.3</v>
      </c>
      <c r="E8" s="46">
        <v>210.2</v>
      </c>
      <c r="F8" s="46">
        <v>262.4</v>
      </c>
      <c r="G8" s="46">
        <v>169.4</v>
      </c>
      <c r="H8" s="46">
        <v>313.8</v>
      </c>
      <c r="I8" s="46">
        <v>396.8</v>
      </c>
      <c r="J8" s="46">
        <v>254.5</v>
      </c>
    </row>
    <row r="9" spans="1:10" ht="15">
      <c r="A9" s="147" t="s">
        <v>136</v>
      </c>
      <c r="B9" s="46">
        <v>187.1</v>
      </c>
      <c r="C9" s="46">
        <v>226.3</v>
      </c>
      <c r="D9" s="46">
        <v>160.8</v>
      </c>
      <c r="E9" s="46">
        <v>181.4</v>
      </c>
      <c r="F9" s="46">
        <v>219.4</v>
      </c>
      <c r="G9" s="46">
        <v>155.7</v>
      </c>
      <c r="H9" s="46">
        <v>230.5</v>
      </c>
      <c r="I9" s="46">
        <v>285.6</v>
      </c>
      <c r="J9" s="46">
        <v>196.3</v>
      </c>
    </row>
    <row r="10" spans="1:10" ht="15">
      <c r="A10" s="147" t="s">
        <v>137</v>
      </c>
      <c r="B10" s="46">
        <v>42.8</v>
      </c>
      <c r="C10" s="46">
        <v>44.2</v>
      </c>
      <c r="D10" s="46">
        <v>41.4</v>
      </c>
      <c r="E10" s="46">
        <v>40.8</v>
      </c>
      <c r="F10" s="46">
        <v>41.6</v>
      </c>
      <c r="G10" s="46">
        <v>39.7</v>
      </c>
      <c r="H10" s="46">
        <v>55.5</v>
      </c>
      <c r="I10" s="46">
        <v>62.9</v>
      </c>
      <c r="J10" s="46">
        <v>49.9</v>
      </c>
    </row>
    <row r="11" spans="1:10" ht="30">
      <c r="A11" s="149" t="s">
        <v>225</v>
      </c>
      <c r="B11" s="46">
        <v>43.5</v>
      </c>
      <c r="C11" s="46">
        <v>52.5</v>
      </c>
      <c r="D11" s="46">
        <v>38</v>
      </c>
      <c r="E11" s="46">
        <v>44.7</v>
      </c>
      <c r="F11" s="46">
        <v>53.2</v>
      </c>
      <c r="G11" s="46">
        <v>39.6</v>
      </c>
      <c r="H11" s="46">
        <v>33.2</v>
      </c>
      <c r="I11" s="46">
        <v>46</v>
      </c>
      <c r="J11" s="46">
        <v>24.8</v>
      </c>
    </row>
    <row r="12" spans="1:10" ht="15">
      <c r="A12" s="149" t="s">
        <v>226</v>
      </c>
      <c r="B12" s="46">
        <v>35.6</v>
      </c>
      <c r="C12" s="46">
        <v>48.6</v>
      </c>
      <c r="D12" s="46">
        <v>23.7</v>
      </c>
      <c r="E12" s="46">
        <v>34.5</v>
      </c>
      <c r="F12" s="46">
        <v>46.8</v>
      </c>
      <c r="G12" s="46">
        <v>23.2</v>
      </c>
      <c r="H12" s="46">
        <v>37.8</v>
      </c>
      <c r="I12" s="46">
        <v>57.6</v>
      </c>
      <c r="J12" s="46">
        <v>22.1</v>
      </c>
    </row>
    <row r="13" spans="1:10" ht="15">
      <c r="A13" s="147" t="s">
        <v>138</v>
      </c>
      <c r="B13" s="46">
        <v>26.3</v>
      </c>
      <c r="C13" s="46">
        <v>30.4</v>
      </c>
      <c r="D13" s="46">
        <v>23.2</v>
      </c>
      <c r="E13" s="46">
        <v>24.5</v>
      </c>
      <c r="F13" s="46">
        <v>29.1</v>
      </c>
      <c r="G13" s="46">
        <v>20.9</v>
      </c>
      <c r="H13" s="46">
        <v>38.3</v>
      </c>
      <c r="I13" s="46">
        <v>39.6</v>
      </c>
      <c r="J13" s="46">
        <v>37.1</v>
      </c>
    </row>
    <row r="14" spans="1:10" ht="15">
      <c r="A14" s="147" t="s">
        <v>277</v>
      </c>
      <c r="B14" s="46">
        <v>22.1</v>
      </c>
      <c r="C14" s="46">
        <v>18.1</v>
      </c>
      <c r="D14" s="46">
        <v>24.2</v>
      </c>
      <c r="E14" s="46">
        <v>23.2</v>
      </c>
      <c r="F14" s="46">
        <v>19.2</v>
      </c>
      <c r="G14" s="46">
        <v>25.3</v>
      </c>
      <c r="H14" s="46">
        <v>12</v>
      </c>
      <c r="I14" s="46">
        <v>8.9</v>
      </c>
      <c r="J14" s="46">
        <v>13.7</v>
      </c>
    </row>
    <row r="15" spans="1:10" ht="15">
      <c r="A15" s="147" t="s">
        <v>171</v>
      </c>
      <c r="B15" s="46">
        <v>14.9</v>
      </c>
      <c r="C15" s="46">
        <v>18.4</v>
      </c>
      <c r="D15" s="46">
        <v>12.9</v>
      </c>
      <c r="E15" s="46">
        <v>14.2</v>
      </c>
      <c r="F15" s="46">
        <v>17.4</v>
      </c>
      <c r="G15" s="46">
        <v>12.3</v>
      </c>
      <c r="H15" s="46">
        <v>20</v>
      </c>
      <c r="I15" s="46">
        <v>26.2</v>
      </c>
      <c r="J15" s="46">
        <v>16.2</v>
      </c>
    </row>
    <row r="16" spans="1:10" ht="15">
      <c r="A16" s="149" t="s">
        <v>140</v>
      </c>
      <c r="B16" s="46">
        <v>14.9</v>
      </c>
      <c r="C16" s="46">
        <v>18.7</v>
      </c>
      <c r="D16" s="46">
        <v>12.8</v>
      </c>
      <c r="E16" s="46">
        <v>13.2</v>
      </c>
      <c r="F16" s="46">
        <v>16.7</v>
      </c>
      <c r="G16" s="46">
        <v>11.3</v>
      </c>
      <c r="H16" s="46">
        <v>28.1</v>
      </c>
      <c r="I16" s="46">
        <v>34.7</v>
      </c>
      <c r="J16" s="46">
        <v>23.8</v>
      </c>
    </row>
    <row r="17" spans="1:10" ht="15">
      <c r="A17" s="80" t="s">
        <v>139</v>
      </c>
      <c r="B17" s="46">
        <v>10.9</v>
      </c>
      <c r="C17" s="46">
        <v>18.1</v>
      </c>
      <c r="D17" s="46">
        <v>4.3</v>
      </c>
      <c r="E17" s="46">
        <v>11.9</v>
      </c>
      <c r="F17" s="46">
        <v>19.6</v>
      </c>
      <c r="G17" s="46">
        <v>4.7</v>
      </c>
      <c r="H17" s="46">
        <v>5.2</v>
      </c>
      <c r="I17" s="46">
        <v>9.4</v>
      </c>
      <c r="J17" s="176" t="s">
        <v>354</v>
      </c>
    </row>
    <row r="18" spans="1:10" ht="15">
      <c r="A18" s="67"/>
      <c r="B18" s="46"/>
      <c r="C18" s="46"/>
      <c r="D18" s="46"/>
      <c r="E18" s="46"/>
      <c r="F18" s="46"/>
      <c r="G18" s="46"/>
      <c r="H18" s="46"/>
      <c r="I18" s="46"/>
      <c r="J18" s="46"/>
    </row>
    <row r="19" spans="1:10" ht="15">
      <c r="A19" s="154" t="s">
        <v>103</v>
      </c>
      <c r="B19" s="112">
        <v>805.3</v>
      </c>
      <c r="C19" s="112">
        <v>959.6</v>
      </c>
      <c r="D19" s="112">
        <v>685.1</v>
      </c>
      <c r="E19" s="112">
        <v>768.5</v>
      </c>
      <c r="F19" s="112">
        <v>914.6</v>
      </c>
      <c r="G19" s="112">
        <v>654.8</v>
      </c>
      <c r="H19" s="112">
        <v>1041.7</v>
      </c>
      <c r="I19" s="112">
        <v>1284.1</v>
      </c>
      <c r="J19" s="112">
        <v>863</v>
      </c>
    </row>
    <row r="20" spans="1:10" ht="53.25" customHeight="1">
      <c r="A20" s="252" t="s">
        <v>217</v>
      </c>
      <c r="B20" s="253"/>
      <c r="C20" s="253"/>
      <c r="D20" s="253"/>
      <c r="E20" s="253"/>
      <c r="F20" s="253"/>
      <c r="G20" s="253"/>
      <c r="H20" s="253"/>
      <c r="I20" s="253"/>
      <c r="J20" s="253"/>
    </row>
    <row r="21" spans="1:10" ht="12.75">
      <c r="A21" s="249" t="s">
        <v>305</v>
      </c>
      <c r="B21" s="250"/>
      <c r="C21" s="250"/>
      <c r="D21" s="250"/>
      <c r="E21" s="250"/>
      <c r="F21" s="250"/>
      <c r="G21" s="250"/>
      <c r="H21" s="250"/>
      <c r="I21" s="250"/>
      <c r="J21" s="250"/>
    </row>
  </sheetData>
  <mergeCells count="3">
    <mergeCell ref="A5:A6"/>
    <mergeCell ref="A20:J20"/>
    <mergeCell ref="A21:J21"/>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I63"/>
  <sheetViews>
    <sheetView workbookViewId="0" topLeftCell="A1">
      <selection activeCell="A1" sqref="A1"/>
    </sheetView>
  </sheetViews>
  <sheetFormatPr defaultColWidth="9.33203125" defaultRowHeight="12.75"/>
  <cols>
    <col min="1" max="1" width="16.83203125" style="17" customWidth="1"/>
    <col min="2" max="2" width="69.66015625" style="17" customWidth="1"/>
    <col min="3" max="3" width="12.83203125" style="17" customWidth="1"/>
    <col min="4" max="4" width="11.83203125" style="17" customWidth="1"/>
    <col min="5" max="5" width="10.83203125" style="17" customWidth="1"/>
    <col min="6" max="8" width="9.33203125" style="17" customWidth="1"/>
    <col min="9" max="9" width="14.33203125" style="17" bestFit="1" customWidth="1"/>
    <col min="10" max="16384" width="9.33203125" style="17" customWidth="1"/>
  </cols>
  <sheetData>
    <row r="1" ht="15">
      <c r="A1" s="16"/>
    </row>
    <row r="2" spans="1:5" ht="15">
      <c r="A2" s="30" t="s">
        <v>145</v>
      </c>
      <c r="B2" s="19"/>
      <c r="C2" s="19"/>
      <c r="D2" s="19"/>
      <c r="E2" s="19"/>
    </row>
    <row r="3" spans="1:5" ht="15.75">
      <c r="A3" s="31" t="s">
        <v>146</v>
      </c>
      <c r="B3" s="19"/>
      <c r="C3" s="19"/>
      <c r="D3" s="19"/>
      <c r="E3" s="19"/>
    </row>
    <row r="4" spans="1:5" ht="15">
      <c r="A4" s="30" t="s">
        <v>302</v>
      </c>
      <c r="B4" s="19"/>
      <c r="C4" s="19"/>
      <c r="D4" s="19"/>
      <c r="E4" s="19"/>
    </row>
    <row r="5" spans="1:5" ht="15">
      <c r="A5" s="32" t="s">
        <v>175</v>
      </c>
      <c r="B5" s="33" t="s">
        <v>210</v>
      </c>
      <c r="C5" s="33" t="s">
        <v>68</v>
      </c>
      <c r="D5" s="33" t="s">
        <v>69</v>
      </c>
      <c r="E5" s="34"/>
    </row>
    <row r="6" spans="1:5" ht="15">
      <c r="A6" s="216" t="s">
        <v>55</v>
      </c>
      <c r="B6" s="36" t="s">
        <v>241</v>
      </c>
      <c r="C6" s="151">
        <v>24258</v>
      </c>
      <c r="D6" s="38">
        <v>240.9</v>
      </c>
      <c r="E6" s="39"/>
    </row>
    <row r="7" spans="1:5" ht="15">
      <c r="A7" s="254"/>
      <c r="B7" s="36" t="s">
        <v>147</v>
      </c>
      <c r="C7" s="152">
        <v>20060</v>
      </c>
      <c r="D7" s="38">
        <v>199.2</v>
      </c>
      <c r="E7" s="39"/>
    </row>
    <row r="8" spans="1:5" ht="15">
      <c r="A8" s="254"/>
      <c r="B8" s="36" t="s">
        <v>148</v>
      </c>
      <c r="C8" s="152">
        <v>4638</v>
      </c>
      <c r="D8" s="38">
        <v>46</v>
      </c>
      <c r="E8" s="39"/>
    </row>
    <row r="9" spans="1:5" ht="15">
      <c r="A9" s="254"/>
      <c r="B9" s="36" t="s">
        <v>231</v>
      </c>
      <c r="C9" s="152">
        <v>4616</v>
      </c>
      <c r="D9" s="38">
        <v>45.8</v>
      </c>
      <c r="E9" s="39"/>
    </row>
    <row r="10" spans="1:5" ht="15">
      <c r="A10" s="254"/>
      <c r="B10" s="36" t="s">
        <v>250</v>
      </c>
      <c r="C10" s="152">
        <v>3714</v>
      </c>
      <c r="D10" s="38">
        <v>36.9</v>
      </c>
      <c r="E10" s="39"/>
    </row>
    <row r="11" spans="1:5" ht="15">
      <c r="A11" s="244"/>
      <c r="B11" s="42" t="s">
        <v>149</v>
      </c>
      <c r="C11" s="153">
        <v>86642</v>
      </c>
      <c r="D11" s="44">
        <v>860.2</v>
      </c>
      <c r="E11" s="39"/>
    </row>
    <row r="12" spans="1:5" ht="15">
      <c r="A12" s="216" t="s">
        <v>150</v>
      </c>
      <c r="B12" s="36" t="s">
        <v>243</v>
      </c>
      <c r="C12" s="151">
        <v>550</v>
      </c>
      <c r="D12" s="38">
        <v>439.4</v>
      </c>
      <c r="E12" s="39"/>
    </row>
    <row r="13" spans="1:5" ht="15">
      <c r="A13" s="254"/>
      <c r="B13" s="36" t="s">
        <v>229</v>
      </c>
      <c r="C13" s="152">
        <v>194</v>
      </c>
      <c r="D13" s="38">
        <v>155</v>
      </c>
      <c r="E13" s="39"/>
    </row>
    <row r="14" spans="1:5" ht="15">
      <c r="A14" s="254"/>
      <c r="B14" s="36" t="s">
        <v>249</v>
      </c>
      <c r="C14" s="152">
        <v>77</v>
      </c>
      <c r="D14" s="38">
        <v>61.5</v>
      </c>
      <c r="E14" s="39"/>
    </row>
    <row r="15" spans="1:5" ht="15">
      <c r="A15" s="254"/>
      <c r="B15" s="36" t="s">
        <v>275</v>
      </c>
      <c r="C15" s="152">
        <v>46</v>
      </c>
      <c r="D15" s="38">
        <v>36.7</v>
      </c>
      <c r="E15" s="39"/>
    </row>
    <row r="16" spans="1:5" ht="15">
      <c r="A16" s="254"/>
      <c r="B16" s="36" t="s">
        <v>233</v>
      </c>
      <c r="C16" s="152">
        <v>14</v>
      </c>
      <c r="D16" s="38">
        <v>11.2</v>
      </c>
      <c r="E16" s="39"/>
    </row>
    <row r="17" spans="1:5" ht="15">
      <c r="A17" s="244"/>
      <c r="B17" s="42" t="s">
        <v>149</v>
      </c>
      <c r="C17" s="153">
        <v>997</v>
      </c>
      <c r="D17" s="45">
        <v>796.5</v>
      </c>
      <c r="E17" s="39"/>
    </row>
    <row r="18" spans="1:5" ht="15">
      <c r="A18" s="216" t="s">
        <v>151</v>
      </c>
      <c r="B18" s="36" t="s">
        <v>252</v>
      </c>
      <c r="C18" s="151">
        <v>35</v>
      </c>
      <c r="D18" s="38">
        <v>6.9</v>
      </c>
      <c r="E18" s="39"/>
    </row>
    <row r="19" spans="1:5" ht="15">
      <c r="A19" s="254"/>
      <c r="B19" s="36" t="s">
        <v>255</v>
      </c>
      <c r="C19" s="152">
        <v>16</v>
      </c>
      <c r="D19" s="38">
        <v>3.2</v>
      </c>
      <c r="E19" s="39"/>
    </row>
    <row r="20" spans="1:5" ht="15">
      <c r="A20" s="254"/>
      <c r="B20" s="36" t="s">
        <v>234</v>
      </c>
      <c r="C20" s="152">
        <v>16</v>
      </c>
      <c r="D20" s="38">
        <v>3.2</v>
      </c>
      <c r="E20" s="39"/>
    </row>
    <row r="21" spans="1:5" ht="15">
      <c r="A21" s="254"/>
      <c r="B21" s="36" t="s">
        <v>152</v>
      </c>
      <c r="C21" s="152">
        <v>9</v>
      </c>
      <c r="D21" s="38">
        <v>1.8</v>
      </c>
      <c r="E21" s="39"/>
    </row>
    <row r="22" spans="1:5" ht="15">
      <c r="A22" s="254"/>
      <c r="B22" s="36" t="s">
        <v>278</v>
      </c>
      <c r="C22" s="152">
        <v>7</v>
      </c>
      <c r="D22" s="38">
        <v>1.4</v>
      </c>
      <c r="E22" s="39"/>
    </row>
    <row r="23" spans="1:5" ht="15">
      <c r="A23" s="244"/>
      <c r="B23" s="42" t="s">
        <v>149</v>
      </c>
      <c r="C23" s="153">
        <v>119</v>
      </c>
      <c r="D23" s="44">
        <v>23.5</v>
      </c>
      <c r="E23" s="39"/>
    </row>
    <row r="24" spans="1:5" ht="15">
      <c r="A24" s="216" t="s">
        <v>153</v>
      </c>
      <c r="B24" s="36" t="s">
        <v>252</v>
      </c>
      <c r="C24" s="151">
        <v>72</v>
      </c>
      <c r="D24" s="38">
        <v>5.3</v>
      </c>
      <c r="E24" s="39"/>
    </row>
    <row r="25" spans="1:5" ht="15">
      <c r="A25" s="254"/>
      <c r="B25" s="36" t="s">
        <v>147</v>
      </c>
      <c r="C25" s="152">
        <v>36</v>
      </c>
      <c r="D25" s="38">
        <v>2.7</v>
      </c>
      <c r="E25" s="39"/>
    </row>
    <row r="26" spans="1:5" ht="15">
      <c r="A26" s="254"/>
      <c r="B26" s="36" t="s">
        <v>234</v>
      </c>
      <c r="C26" s="152">
        <v>20</v>
      </c>
      <c r="D26" s="38">
        <v>1.5</v>
      </c>
      <c r="E26" s="39"/>
    </row>
    <row r="27" spans="1:5" ht="15">
      <c r="A27" s="254"/>
      <c r="B27" s="36" t="s">
        <v>235</v>
      </c>
      <c r="C27" s="152">
        <v>15</v>
      </c>
      <c r="D27" s="38">
        <v>1.1</v>
      </c>
      <c r="E27" s="39"/>
    </row>
    <row r="28" spans="1:5" ht="15">
      <c r="A28" s="254"/>
      <c r="B28" s="36" t="s">
        <v>279</v>
      </c>
      <c r="C28" s="152">
        <v>9</v>
      </c>
      <c r="D28" s="38">
        <v>0.7</v>
      </c>
      <c r="E28" s="39"/>
    </row>
    <row r="29" spans="1:5" ht="15">
      <c r="A29" s="244"/>
      <c r="B29" s="42" t="s">
        <v>149</v>
      </c>
      <c r="C29" s="153">
        <v>207</v>
      </c>
      <c r="D29" s="45">
        <v>15.3</v>
      </c>
      <c r="E29" s="39"/>
    </row>
    <row r="30" spans="1:5" ht="15">
      <c r="A30" s="216" t="s">
        <v>154</v>
      </c>
      <c r="B30" s="36" t="s">
        <v>252</v>
      </c>
      <c r="C30" s="151">
        <v>412</v>
      </c>
      <c r="D30" s="38">
        <v>28.7</v>
      </c>
      <c r="E30" s="39"/>
    </row>
    <row r="31" spans="1:5" ht="15">
      <c r="A31" s="254"/>
      <c r="B31" s="36" t="s">
        <v>255</v>
      </c>
      <c r="C31" s="152">
        <v>195</v>
      </c>
      <c r="D31" s="38">
        <v>13.6</v>
      </c>
      <c r="E31" s="39"/>
    </row>
    <row r="32" spans="1:5" ht="15">
      <c r="A32" s="254"/>
      <c r="B32" s="36" t="s">
        <v>256</v>
      </c>
      <c r="C32" s="152">
        <v>129</v>
      </c>
      <c r="D32" s="38">
        <v>9</v>
      </c>
      <c r="E32" s="39"/>
    </row>
    <row r="33" spans="1:5" ht="15">
      <c r="A33" s="254"/>
      <c r="B33" s="36" t="s">
        <v>152</v>
      </c>
      <c r="C33" s="152">
        <v>64</v>
      </c>
      <c r="D33" s="38">
        <v>4.5</v>
      </c>
      <c r="E33" s="39"/>
    </row>
    <row r="34" spans="1:9" ht="15">
      <c r="A34" s="254"/>
      <c r="B34" s="36" t="s">
        <v>233</v>
      </c>
      <c r="C34" s="152">
        <v>36</v>
      </c>
      <c r="D34" s="38">
        <v>2.5</v>
      </c>
      <c r="E34" s="39"/>
      <c r="H34" s="166"/>
      <c r="I34" s="40"/>
    </row>
    <row r="35" spans="1:9" ht="15">
      <c r="A35" s="244"/>
      <c r="B35" s="42" t="s">
        <v>149</v>
      </c>
      <c r="C35" s="153">
        <v>1063</v>
      </c>
      <c r="D35" s="45">
        <v>74.1</v>
      </c>
      <c r="E35" s="39"/>
      <c r="H35" s="166"/>
      <c r="I35" s="40"/>
    </row>
    <row r="36" spans="1:8" ht="15">
      <c r="A36" s="216" t="s">
        <v>155</v>
      </c>
      <c r="B36" s="36" t="s">
        <v>252</v>
      </c>
      <c r="C36" s="151">
        <v>358</v>
      </c>
      <c r="D36" s="38">
        <v>28.4</v>
      </c>
      <c r="E36" s="39"/>
      <c r="H36" s="166"/>
    </row>
    <row r="37" spans="1:8" ht="15">
      <c r="A37" s="254"/>
      <c r="B37" s="36" t="s">
        <v>255</v>
      </c>
      <c r="C37" s="152">
        <v>183</v>
      </c>
      <c r="D37" s="38">
        <v>14.5</v>
      </c>
      <c r="E37" s="39"/>
      <c r="H37" s="166"/>
    </row>
    <row r="38" spans="1:8" ht="15">
      <c r="A38" s="254"/>
      <c r="B38" s="36" t="s">
        <v>256</v>
      </c>
      <c r="C38" s="152">
        <v>162</v>
      </c>
      <c r="D38" s="38">
        <v>12.8</v>
      </c>
      <c r="E38" s="39"/>
      <c r="H38" s="166"/>
    </row>
    <row r="39" spans="1:8" ht="15">
      <c r="A39" s="254"/>
      <c r="B39" s="36" t="s">
        <v>152</v>
      </c>
      <c r="C39" s="152">
        <v>136</v>
      </c>
      <c r="D39" s="38">
        <v>10.8</v>
      </c>
      <c r="E39" s="39"/>
      <c r="H39" s="166"/>
    </row>
    <row r="40" spans="1:8" ht="15">
      <c r="A40" s="254"/>
      <c r="B40" s="36" t="s">
        <v>233</v>
      </c>
      <c r="C40" s="152">
        <v>135</v>
      </c>
      <c r="D40" s="38">
        <v>10.7</v>
      </c>
      <c r="E40" s="39"/>
      <c r="H40" s="166"/>
    </row>
    <row r="41" spans="1:8" ht="15">
      <c r="A41" s="244"/>
      <c r="B41" s="42" t="s">
        <v>149</v>
      </c>
      <c r="C41" s="153">
        <v>1359</v>
      </c>
      <c r="D41" s="45">
        <v>107.7</v>
      </c>
      <c r="E41" s="39"/>
      <c r="H41" s="166"/>
    </row>
    <row r="42" spans="1:5" ht="15">
      <c r="A42" s="216" t="s">
        <v>157</v>
      </c>
      <c r="B42" s="36" t="s">
        <v>156</v>
      </c>
      <c r="C42" s="151">
        <v>1138</v>
      </c>
      <c r="D42" s="38">
        <v>51.2</v>
      </c>
      <c r="E42" s="39"/>
    </row>
    <row r="43" spans="1:5" ht="15">
      <c r="A43" s="254"/>
      <c r="B43" s="36" t="s">
        <v>239</v>
      </c>
      <c r="C43" s="152">
        <v>1013</v>
      </c>
      <c r="D43" s="38">
        <v>45.6</v>
      </c>
      <c r="E43" s="39"/>
    </row>
    <row r="44" spans="1:5" ht="15">
      <c r="A44" s="254"/>
      <c r="B44" s="36" t="s">
        <v>249</v>
      </c>
      <c r="C44" s="152">
        <v>768</v>
      </c>
      <c r="D44" s="38">
        <v>34.5</v>
      </c>
      <c r="E44" s="39"/>
    </row>
    <row r="45" spans="1:5" ht="15">
      <c r="A45" s="254"/>
      <c r="B45" s="36" t="s">
        <v>257</v>
      </c>
      <c r="C45" s="152">
        <v>378</v>
      </c>
      <c r="D45" s="38">
        <v>17</v>
      </c>
      <c r="E45" s="39"/>
    </row>
    <row r="46" spans="1:5" ht="15">
      <c r="A46" s="254"/>
      <c r="B46" s="36" t="s">
        <v>238</v>
      </c>
      <c r="C46" s="152">
        <v>202</v>
      </c>
      <c r="D46" s="38">
        <v>9.1</v>
      </c>
      <c r="E46" s="39"/>
    </row>
    <row r="47" spans="1:5" ht="15">
      <c r="A47" s="244"/>
      <c r="B47" s="42" t="s">
        <v>149</v>
      </c>
      <c r="C47" s="153">
        <v>5385</v>
      </c>
      <c r="D47" s="45">
        <v>242.2</v>
      </c>
      <c r="E47" s="39"/>
    </row>
    <row r="48" spans="1:5" ht="15">
      <c r="A48" s="216" t="s">
        <v>158</v>
      </c>
      <c r="B48" s="36" t="s">
        <v>156</v>
      </c>
      <c r="C48" s="151">
        <v>4897</v>
      </c>
      <c r="D48" s="38">
        <v>259.7</v>
      </c>
      <c r="E48" s="39"/>
    </row>
    <row r="49" spans="1:5" ht="15">
      <c r="A49" s="254"/>
      <c r="B49" s="36" t="s">
        <v>239</v>
      </c>
      <c r="C49" s="152">
        <v>3634</v>
      </c>
      <c r="D49" s="38">
        <v>192.7</v>
      </c>
      <c r="E49" s="39"/>
    </row>
    <row r="50" spans="1:5" ht="15">
      <c r="A50" s="254"/>
      <c r="B50" s="36" t="s">
        <v>249</v>
      </c>
      <c r="C50" s="152">
        <v>720</v>
      </c>
      <c r="D50" s="38">
        <v>38.2</v>
      </c>
      <c r="E50" s="39"/>
    </row>
    <row r="51" spans="1:5" ht="15">
      <c r="A51" s="254"/>
      <c r="B51" s="36" t="s">
        <v>231</v>
      </c>
      <c r="C51" s="152">
        <v>553</v>
      </c>
      <c r="D51" s="38">
        <v>29.3</v>
      </c>
      <c r="E51" s="39"/>
    </row>
    <row r="52" spans="1:5" ht="15">
      <c r="A52" s="254"/>
      <c r="B52" s="36" t="s">
        <v>240</v>
      </c>
      <c r="C52" s="152">
        <v>542</v>
      </c>
      <c r="D52" s="38">
        <v>28.7</v>
      </c>
      <c r="E52" s="39"/>
    </row>
    <row r="53" spans="1:5" ht="15">
      <c r="A53" s="244"/>
      <c r="B53" s="42" t="s">
        <v>149</v>
      </c>
      <c r="C53" s="153">
        <v>14440</v>
      </c>
      <c r="D53" s="51">
        <v>765.8</v>
      </c>
      <c r="E53" s="39"/>
    </row>
    <row r="54" spans="1:5" ht="15">
      <c r="A54" s="255" t="s">
        <v>159</v>
      </c>
      <c r="B54" s="36" t="s">
        <v>241</v>
      </c>
      <c r="C54" s="151">
        <v>19420</v>
      </c>
      <c r="D54" s="46">
        <v>1517</v>
      </c>
      <c r="E54" s="47"/>
    </row>
    <row r="55" spans="1:5" ht="15">
      <c r="A55" s="254"/>
      <c r="B55" s="36" t="s">
        <v>147</v>
      </c>
      <c r="C55" s="152">
        <v>13778</v>
      </c>
      <c r="D55" s="46">
        <v>1076.3</v>
      </c>
      <c r="E55" s="47"/>
    </row>
    <row r="56" spans="1:5" ht="15">
      <c r="A56" s="254"/>
      <c r="B56" s="36" t="s">
        <v>148</v>
      </c>
      <c r="C56" s="152">
        <v>3988</v>
      </c>
      <c r="D56" s="46">
        <v>311.5</v>
      </c>
      <c r="E56" s="47"/>
    </row>
    <row r="57" spans="1:5" ht="15">
      <c r="A57" s="254"/>
      <c r="B57" s="36" t="s">
        <v>231</v>
      </c>
      <c r="C57" s="152">
        <v>3956</v>
      </c>
      <c r="D57" s="46">
        <v>309</v>
      </c>
      <c r="E57" s="47"/>
    </row>
    <row r="58" spans="1:5" ht="15">
      <c r="A58" s="254"/>
      <c r="B58" s="36" t="s">
        <v>347</v>
      </c>
      <c r="C58" s="152">
        <v>2399</v>
      </c>
      <c r="D58" s="46">
        <v>187.4</v>
      </c>
      <c r="E58" s="47"/>
    </row>
    <row r="59" spans="1:5" ht="15">
      <c r="A59" s="244"/>
      <c r="B59" s="42" t="s">
        <v>149</v>
      </c>
      <c r="C59" s="153">
        <v>63072</v>
      </c>
      <c r="D59" s="51">
        <v>4926.9</v>
      </c>
      <c r="E59" s="47"/>
    </row>
    <row r="60" spans="1:4" s="1" customFormat="1" ht="75.75" customHeight="1">
      <c r="A60" s="252" t="s">
        <v>287</v>
      </c>
      <c r="B60" s="253"/>
      <c r="C60" s="253"/>
      <c r="D60" s="253"/>
    </row>
    <row r="61" spans="1:4" s="1" customFormat="1" ht="43.5" customHeight="1">
      <c r="A61" s="252" t="s">
        <v>218</v>
      </c>
      <c r="B61" s="253"/>
      <c r="C61" s="253"/>
      <c r="D61" s="253"/>
    </row>
    <row r="62" spans="1:4" s="1" customFormat="1" ht="21" customHeight="1">
      <c r="A62" s="249" t="s">
        <v>305</v>
      </c>
      <c r="B62" s="251"/>
      <c r="C62" s="251"/>
      <c r="D62" s="251"/>
    </row>
    <row r="63" ht="15">
      <c r="A63" s="49"/>
    </row>
  </sheetData>
  <mergeCells count="12">
    <mergeCell ref="A62:D62"/>
    <mergeCell ref="A61:D61"/>
    <mergeCell ref="A54:A59"/>
    <mergeCell ref="A60:D60"/>
    <mergeCell ref="A48:A53"/>
    <mergeCell ref="A42:A47"/>
    <mergeCell ref="A36:A41"/>
    <mergeCell ref="A30:A35"/>
    <mergeCell ref="A24:A29"/>
    <mergeCell ref="A18:A23"/>
    <mergeCell ref="A6:A11"/>
    <mergeCell ref="A12:A17"/>
  </mergeCells>
  <printOptions horizontalCentered="1"/>
  <pageMargins left="0.75" right="0.75" top="0.25" bottom="0" header="0" footer="0"/>
  <pageSetup fitToHeight="1" fitToWidth="1" orientation="portrait" scale="71" r:id="rId1"/>
</worksheet>
</file>

<file path=xl/worksheets/sheet18.xml><?xml version="1.0" encoding="utf-8"?>
<worksheet xmlns="http://schemas.openxmlformats.org/spreadsheetml/2006/main" xmlns:r="http://schemas.openxmlformats.org/officeDocument/2006/relationships">
  <sheetPr>
    <pageSetUpPr fitToPage="1"/>
  </sheetPr>
  <dimension ref="A1:H61"/>
  <sheetViews>
    <sheetView workbookViewId="0" topLeftCell="A1">
      <selection activeCell="A1" sqref="A1"/>
    </sheetView>
  </sheetViews>
  <sheetFormatPr defaultColWidth="9.33203125" defaultRowHeight="12.75"/>
  <cols>
    <col min="1" max="1" width="18.16015625" style="17" customWidth="1"/>
    <col min="2" max="2" width="69.66015625" style="17" customWidth="1"/>
    <col min="3" max="3" width="12.83203125" style="17" customWidth="1"/>
    <col min="4" max="4" width="12.66015625" style="17" customWidth="1"/>
    <col min="5" max="5" width="10.83203125" style="17" customWidth="1"/>
    <col min="6" max="6" width="14.33203125" style="17" bestFit="1" customWidth="1"/>
    <col min="7" max="7" width="9.33203125" style="17" customWidth="1"/>
    <col min="8" max="8" width="14.33203125" style="17" bestFit="1" customWidth="1"/>
    <col min="9" max="16384" width="9.33203125" style="17" customWidth="1"/>
  </cols>
  <sheetData>
    <row r="1" ht="15">
      <c r="A1" s="16"/>
    </row>
    <row r="2" spans="1:5" ht="15">
      <c r="A2" s="30" t="s">
        <v>160</v>
      </c>
      <c r="B2" s="19"/>
      <c r="C2" s="19"/>
      <c r="D2" s="19"/>
      <c r="E2" s="19"/>
    </row>
    <row r="3" spans="1:5" ht="15.75">
      <c r="A3" s="31" t="s">
        <v>146</v>
      </c>
      <c r="B3" s="19"/>
      <c r="C3" s="19"/>
      <c r="D3" s="19"/>
      <c r="E3" s="19"/>
    </row>
    <row r="4" spans="1:5" ht="15">
      <c r="A4" s="30" t="s">
        <v>324</v>
      </c>
      <c r="B4" s="19"/>
      <c r="C4" s="19"/>
      <c r="D4" s="19"/>
      <c r="E4" s="19"/>
    </row>
    <row r="5" spans="1:6" ht="15">
      <c r="A5" s="32" t="s">
        <v>175</v>
      </c>
      <c r="B5" s="33" t="s">
        <v>210</v>
      </c>
      <c r="C5" s="33" t="s">
        <v>68</v>
      </c>
      <c r="D5" s="33" t="s">
        <v>69</v>
      </c>
      <c r="E5" s="34"/>
      <c r="F5" s="35"/>
    </row>
    <row r="6" spans="1:8" ht="15">
      <c r="A6" s="216" t="s">
        <v>55</v>
      </c>
      <c r="B6" s="36" t="s">
        <v>241</v>
      </c>
      <c r="C6" s="37">
        <v>10083</v>
      </c>
      <c r="D6" s="46">
        <v>246.7</v>
      </c>
      <c r="E6" s="47"/>
      <c r="F6" s="40"/>
      <c r="G6" s="40"/>
      <c r="H6" s="40"/>
    </row>
    <row r="7" spans="1:8" ht="15">
      <c r="A7" s="254"/>
      <c r="B7" s="36" t="s">
        <v>147</v>
      </c>
      <c r="C7" s="37">
        <v>8829</v>
      </c>
      <c r="D7" s="46">
        <v>216.1</v>
      </c>
      <c r="E7" s="47"/>
      <c r="F7" s="40"/>
      <c r="G7" s="40"/>
      <c r="H7" s="40"/>
    </row>
    <row r="8" spans="1:8" ht="15.75">
      <c r="A8" s="254"/>
      <c r="B8" s="36" t="s">
        <v>230</v>
      </c>
      <c r="C8" s="37">
        <v>2019</v>
      </c>
      <c r="D8" s="46">
        <v>49.4</v>
      </c>
      <c r="E8" s="47"/>
      <c r="F8" s="41"/>
      <c r="G8" s="40"/>
      <c r="H8" s="40"/>
    </row>
    <row r="9" spans="1:7" ht="15.75">
      <c r="A9" s="254"/>
      <c r="B9" s="36" t="s">
        <v>262</v>
      </c>
      <c r="C9" s="37">
        <v>1886</v>
      </c>
      <c r="D9" s="46">
        <v>46.2</v>
      </c>
      <c r="E9" s="47"/>
      <c r="F9" s="41"/>
      <c r="G9" s="40"/>
    </row>
    <row r="10" spans="1:7" ht="15.75">
      <c r="A10" s="254"/>
      <c r="B10" s="36" t="s">
        <v>161</v>
      </c>
      <c r="C10" s="37">
        <v>1547</v>
      </c>
      <c r="D10" s="46">
        <v>37.9</v>
      </c>
      <c r="E10" s="47"/>
      <c r="F10" s="41"/>
      <c r="G10" s="41"/>
    </row>
    <row r="11" spans="1:7" ht="15.75">
      <c r="A11" s="244"/>
      <c r="B11" s="42" t="s">
        <v>149</v>
      </c>
      <c r="C11" s="43">
        <v>35569</v>
      </c>
      <c r="D11" s="48">
        <v>870.4</v>
      </c>
      <c r="E11" s="47"/>
      <c r="G11" s="41"/>
    </row>
    <row r="12" spans="1:7" ht="15.75">
      <c r="A12" s="216" t="s">
        <v>150</v>
      </c>
      <c r="B12" s="36" t="s">
        <v>243</v>
      </c>
      <c r="C12" s="37">
        <v>171</v>
      </c>
      <c r="D12" s="46">
        <v>354.3</v>
      </c>
      <c r="E12" s="47"/>
      <c r="F12" s="40"/>
      <c r="G12" s="41"/>
    </row>
    <row r="13" spans="1:7" ht="15.75">
      <c r="A13" s="254"/>
      <c r="B13" s="36" t="s">
        <v>229</v>
      </c>
      <c r="C13" s="37">
        <v>61</v>
      </c>
      <c r="D13" s="46">
        <v>126.4</v>
      </c>
      <c r="E13" s="47"/>
      <c r="F13" s="41"/>
      <c r="G13" s="41"/>
    </row>
    <row r="14" spans="1:7" ht="15.75">
      <c r="A14" s="254"/>
      <c r="B14" s="36" t="s">
        <v>249</v>
      </c>
      <c r="C14" s="37">
        <v>23</v>
      </c>
      <c r="D14" s="46">
        <v>47.7</v>
      </c>
      <c r="E14" s="47"/>
      <c r="F14" s="41"/>
      <c r="G14" s="41"/>
    </row>
    <row r="15" spans="1:7" ht="15.75">
      <c r="A15" s="254"/>
      <c r="B15" s="36" t="s">
        <v>275</v>
      </c>
      <c r="C15" s="37">
        <v>15</v>
      </c>
      <c r="D15" s="46">
        <v>31.1</v>
      </c>
      <c r="E15" s="47"/>
      <c r="F15" s="41"/>
      <c r="G15" s="41"/>
    </row>
    <row r="16" spans="1:7" ht="15.75">
      <c r="A16" s="254"/>
      <c r="B16" s="36" t="s">
        <v>233</v>
      </c>
      <c r="C16" s="37">
        <v>5</v>
      </c>
      <c r="D16" s="176" t="s">
        <v>286</v>
      </c>
      <c r="E16" s="47"/>
      <c r="F16" s="41"/>
      <c r="G16" s="41"/>
    </row>
    <row r="17" spans="1:6" ht="15.75">
      <c r="A17" s="244"/>
      <c r="B17" s="42" t="s">
        <v>149</v>
      </c>
      <c r="C17" s="43">
        <v>316</v>
      </c>
      <c r="D17" s="48">
        <v>654.7</v>
      </c>
      <c r="E17" s="47"/>
      <c r="F17" s="41"/>
    </row>
    <row r="18" spans="1:6" ht="15">
      <c r="A18" s="216" t="s">
        <v>151</v>
      </c>
      <c r="B18" s="36" t="s">
        <v>252</v>
      </c>
      <c r="C18" s="37">
        <v>14</v>
      </c>
      <c r="D18" s="46">
        <v>7</v>
      </c>
      <c r="E18" s="47"/>
      <c r="F18" s="40"/>
    </row>
    <row r="19" spans="1:6" ht="15.75">
      <c r="A19" s="256"/>
      <c r="B19" s="36" t="s">
        <v>255</v>
      </c>
      <c r="C19" s="37">
        <v>9</v>
      </c>
      <c r="D19" s="46">
        <v>4.5</v>
      </c>
      <c r="E19" s="47"/>
      <c r="F19" s="41"/>
    </row>
    <row r="20" spans="1:6" ht="15.75">
      <c r="A20" s="256"/>
      <c r="B20" s="36" t="s">
        <v>234</v>
      </c>
      <c r="C20" s="37">
        <v>4</v>
      </c>
      <c r="D20" s="176" t="s">
        <v>286</v>
      </c>
      <c r="E20" s="47"/>
      <c r="F20" s="41"/>
    </row>
    <row r="21" spans="1:6" ht="15.75">
      <c r="A21" s="256"/>
      <c r="B21" s="36" t="s">
        <v>325</v>
      </c>
      <c r="C21" s="37">
        <v>2</v>
      </c>
      <c r="D21" s="176" t="s">
        <v>286</v>
      </c>
      <c r="E21" s="47"/>
      <c r="F21" s="41"/>
    </row>
    <row r="22" spans="1:6" ht="15.75">
      <c r="A22" s="257"/>
      <c r="B22" s="42" t="s">
        <v>149</v>
      </c>
      <c r="C22" s="43">
        <v>43</v>
      </c>
      <c r="D22" s="48">
        <v>21.4</v>
      </c>
      <c r="E22" s="47"/>
      <c r="F22" s="41"/>
    </row>
    <row r="23" spans="1:7" ht="15">
      <c r="A23" s="216" t="s">
        <v>153</v>
      </c>
      <c r="B23" s="36" t="s">
        <v>252</v>
      </c>
      <c r="C23" s="37">
        <v>26</v>
      </c>
      <c r="D23" s="46">
        <v>4.8</v>
      </c>
      <c r="E23" s="47"/>
      <c r="F23" s="40"/>
      <c r="G23" s="40"/>
    </row>
    <row r="24" spans="1:7" ht="15.75">
      <c r="A24" s="254"/>
      <c r="B24" s="36" t="s">
        <v>147</v>
      </c>
      <c r="C24" s="37">
        <v>15</v>
      </c>
      <c r="D24" s="46">
        <v>2.8</v>
      </c>
      <c r="E24" s="47"/>
      <c r="F24" s="41"/>
      <c r="G24" s="40"/>
    </row>
    <row r="25" spans="1:7" ht="15.75">
      <c r="A25" s="254"/>
      <c r="B25" s="36" t="s">
        <v>234</v>
      </c>
      <c r="C25" s="37">
        <v>8</v>
      </c>
      <c r="D25" s="46">
        <v>1.5</v>
      </c>
      <c r="E25" s="47"/>
      <c r="F25" s="41"/>
      <c r="G25" s="40"/>
    </row>
    <row r="26" spans="1:7" ht="15.75">
      <c r="A26" s="254"/>
      <c r="B26" s="36" t="s">
        <v>235</v>
      </c>
      <c r="C26" s="37">
        <v>4</v>
      </c>
      <c r="D26" s="176" t="s">
        <v>286</v>
      </c>
      <c r="E26" s="47"/>
      <c r="F26" s="41"/>
      <c r="G26" s="40"/>
    </row>
    <row r="27" spans="1:7" ht="30.75">
      <c r="A27" s="254"/>
      <c r="B27" s="50" t="s">
        <v>326</v>
      </c>
      <c r="C27" s="71">
        <v>2</v>
      </c>
      <c r="D27" s="198" t="s">
        <v>286</v>
      </c>
      <c r="E27" s="47"/>
      <c r="F27" s="41"/>
      <c r="G27" s="40"/>
    </row>
    <row r="28" spans="1:7" ht="15.75">
      <c r="A28" s="244"/>
      <c r="B28" s="42" t="s">
        <v>149</v>
      </c>
      <c r="C28" s="43">
        <v>81</v>
      </c>
      <c r="D28" s="48">
        <v>15</v>
      </c>
      <c r="E28" s="47"/>
      <c r="F28" s="41"/>
      <c r="G28" s="41"/>
    </row>
    <row r="29" spans="1:8" ht="15">
      <c r="A29" s="216" t="s">
        <v>154</v>
      </c>
      <c r="B29" s="36" t="s">
        <v>252</v>
      </c>
      <c r="C29" s="37">
        <v>244</v>
      </c>
      <c r="D29" s="46">
        <v>41.9</v>
      </c>
      <c r="E29" s="47"/>
      <c r="F29" s="40"/>
      <c r="H29" s="40"/>
    </row>
    <row r="30" spans="1:8" ht="15.75">
      <c r="A30" s="254"/>
      <c r="B30" s="36" t="s">
        <v>259</v>
      </c>
      <c r="C30" s="37">
        <v>84</v>
      </c>
      <c r="D30" s="46">
        <v>14.4</v>
      </c>
      <c r="E30" s="47"/>
      <c r="F30" s="41"/>
      <c r="H30" s="40"/>
    </row>
    <row r="31" spans="1:8" ht="15.75">
      <c r="A31" s="254"/>
      <c r="B31" s="36" t="s">
        <v>162</v>
      </c>
      <c r="C31" s="37">
        <v>30</v>
      </c>
      <c r="D31" s="46">
        <v>5.1</v>
      </c>
      <c r="E31" s="47"/>
      <c r="F31" s="41"/>
      <c r="H31" s="40"/>
    </row>
    <row r="32" spans="1:8" ht="15.75">
      <c r="A32" s="254"/>
      <c r="B32" s="36" t="s">
        <v>235</v>
      </c>
      <c r="C32" s="37">
        <v>23</v>
      </c>
      <c r="D32" s="46">
        <v>3.9</v>
      </c>
      <c r="E32" s="47"/>
      <c r="F32" s="41"/>
      <c r="H32" s="40"/>
    </row>
    <row r="33" spans="1:8" ht="15.75">
      <c r="A33" s="254"/>
      <c r="B33" s="36" t="s">
        <v>233</v>
      </c>
      <c r="C33" s="37">
        <v>8</v>
      </c>
      <c r="D33" s="46">
        <v>1.4</v>
      </c>
      <c r="E33" s="47"/>
      <c r="F33" s="41"/>
      <c r="H33" s="40"/>
    </row>
    <row r="34" spans="1:5" ht="15">
      <c r="A34" s="244"/>
      <c r="B34" s="42" t="s">
        <v>149</v>
      </c>
      <c r="C34" s="43">
        <v>504</v>
      </c>
      <c r="D34" s="48">
        <v>86.5</v>
      </c>
      <c r="E34" s="47"/>
    </row>
    <row r="35" spans="1:8" ht="15">
      <c r="A35" s="216" t="s">
        <v>155</v>
      </c>
      <c r="B35" s="36" t="s">
        <v>252</v>
      </c>
      <c r="C35" s="37">
        <v>222</v>
      </c>
      <c r="D35" s="46">
        <v>43.8</v>
      </c>
      <c r="E35" s="47"/>
      <c r="F35" s="40"/>
      <c r="H35" s="40"/>
    </row>
    <row r="36" spans="1:8" ht="15.75">
      <c r="A36" s="254"/>
      <c r="B36" s="36" t="s">
        <v>259</v>
      </c>
      <c r="C36" s="37">
        <v>122</v>
      </c>
      <c r="D36" s="46">
        <v>24.1</v>
      </c>
      <c r="E36" s="47"/>
      <c r="F36" s="41"/>
      <c r="H36" s="40"/>
    </row>
    <row r="37" spans="1:8" ht="15.75">
      <c r="A37" s="254"/>
      <c r="B37" s="36" t="s">
        <v>236</v>
      </c>
      <c r="C37" s="37">
        <v>52</v>
      </c>
      <c r="D37" s="46">
        <v>10.3</v>
      </c>
      <c r="E37" s="47"/>
      <c r="F37" s="41"/>
      <c r="H37" s="40"/>
    </row>
    <row r="38" spans="1:8" ht="15.75">
      <c r="A38" s="254"/>
      <c r="B38" s="36" t="s">
        <v>152</v>
      </c>
      <c r="C38" s="37">
        <v>46</v>
      </c>
      <c r="D38" s="46">
        <v>9.1</v>
      </c>
      <c r="E38" s="47"/>
      <c r="F38" s="41"/>
      <c r="H38" s="40"/>
    </row>
    <row r="39" spans="1:6" ht="15.75">
      <c r="A39" s="254"/>
      <c r="B39" s="36" t="s">
        <v>258</v>
      </c>
      <c r="C39" s="37">
        <v>20</v>
      </c>
      <c r="D39" s="46">
        <v>3.9</v>
      </c>
      <c r="E39" s="47"/>
      <c r="F39" s="41"/>
    </row>
    <row r="40" spans="1:5" ht="15">
      <c r="A40" s="244"/>
      <c r="B40" s="42" t="s">
        <v>149</v>
      </c>
      <c r="C40" s="43">
        <v>599</v>
      </c>
      <c r="D40" s="48">
        <v>118.3</v>
      </c>
      <c r="E40" s="47"/>
    </row>
    <row r="41" spans="1:7" ht="15">
      <c r="A41" s="216" t="s">
        <v>157</v>
      </c>
      <c r="B41" s="36" t="s">
        <v>241</v>
      </c>
      <c r="C41" s="37">
        <v>519</v>
      </c>
      <c r="D41" s="46">
        <v>56.1</v>
      </c>
      <c r="E41" s="47"/>
      <c r="F41" s="40"/>
      <c r="G41" s="40"/>
    </row>
    <row r="42" spans="1:7" ht="15.75">
      <c r="A42" s="254"/>
      <c r="B42" s="36" t="s">
        <v>254</v>
      </c>
      <c r="C42" s="37">
        <v>404</v>
      </c>
      <c r="D42" s="46">
        <v>43.7</v>
      </c>
      <c r="E42" s="47"/>
      <c r="F42" s="41"/>
      <c r="G42" s="40"/>
    </row>
    <row r="43" spans="1:7" ht="15.75">
      <c r="A43" s="254"/>
      <c r="B43" s="36" t="s">
        <v>162</v>
      </c>
      <c r="C43" s="37">
        <v>396</v>
      </c>
      <c r="D43" s="46">
        <v>42.8</v>
      </c>
      <c r="E43" s="47"/>
      <c r="F43" s="41"/>
      <c r="G43" s="40"/>
    </row>
    <row r="44" spans="1:5" ht="15">
      <c r="A44" s="254"/>
      <c r="B44" s="36" t="s">
        <v>257</v>
      </c>
      <c r="C44" s="37">
        <v>270</v>
      </c>
      <c r="D44" s="46">
        <v>29.2</v>
      </c>
      <c r="E44" s="47"/>
    </row>
    <row r="45" spans="1:5" ht="15">
      <c r="A45" s="254"/>
      <c r="B45" s="36" t="s">
        <v>238</v>
      </c>
      <c r="C45" s="37">
        <v>118</v>
      </c>
      <c r="D45" s="46">
        <v>12.8</v>
      </c>
      <c r="E45" s="47"/>
    </row>
    <row r="46" spans="1:5" ht="15">
      <c r="A46" s="244"/>
      <c r="B46" s="42" t="s">
        <v>149</v>
      </c>
      <c r="C46" s="43">
        <v>2449</v>
      </c>
      <c r="D46" s="48">
        <v>264.9</v>
      </c>
      <c r="E46" s="47"/>
    </row>
    <row r="47" spans="1:6" ht="15">
      <c r="A47" s="171" t="s">
        <v>158</v>
      </c>
      <c r="B47" s="36" t="s">
        <v>156</v>
      </c>
      <c r="C47" s="37">
        <v>2099</v>
      </c>
      <c r="D47" s="46">
        <v>262.2</v>
      </c>
      <c r="E47" s="47"/>
      <c r="F47" s="40"/>
    </row>
    <row r="48" spans="1:6" ht="15.75">
      <c r="A48" s="173"/>
      <c r="B48" s="36" t="s">
        <v>239</v>
      </c>
      <c r="C48" s="37">
        <v>1889</v>
      </c>
      <c r="D48" s="46">
        <v>236</v>
      </c>
      <c r="E48" s="47"/>
      <c r="F48" s="41"/>
    </row>
    <row r="49" spans="1:5" ht="15.75">
      <c r="A49" s="173"/>
      <c r="B49" s="36" t="s">
        <v>249</v>
      </c>
      <c r="C49" s="37">
        <v>384</v>
      </c>
      <c r="D49" s="46">
        <v>48</v>
      </c>
      <c r="E49" s="47"/>
    </row>
    <row r="50" spans="1:5" ht="15.75">
      <c r="A50" s="173"/>
      <c r="B50" s="36" t="s">
        <v>242</v>
      </c>
      <c r="C50" s="37">
        <v>263</v>
      </c>
      <c r="D50" s="46">
        <v>32.9</v>
      </c>
      <c r="E50" s="47"/>
    </row>
    <row r="51" spans="1:5" ht="15.75">
      <c r="A51" s="173"/>
      <c r="B51" s="36" t="s">
        <v>238</v>
      </c>
      <c r="C51" s="37">
        <v>261</v>
      </c>
      <c r="D51" s="46">
        <v>32.6</v>
      </c>
      <c r="E51" s="47"/>
    </row>
    <row r="52" spans="1:5" ht="15.75">
      <c r="A52" s="172"/>
      <c r="B52" s="42" t="s">
        <v>149</v>
      </c>
      <c r="C52" s="43">
        <v>6709</v>
      </c>
      <c r="D52" s="48">
        <v>838</v>
      </c>
      <c r="E52" s="47"/>
    </row>
    <row r="53" spans="1:6" ht="15">
      <c r="A53" s="216" t="s">
        <v>159</v>
      </c>
      <c r="B53" s="36" t="s">
        <v>241</v>
      </c>
      <c r="C53" s="37">
        <v>7607</v>
      </c>
      <c r="D53" s="46">
        <v>1577</v>
      </c>
      <c r="E53" s="47"/>
      <c r="F53" s="40"/>
    </row>
    <row r="54" spans="1:5" ht="15">
      <c r="A54" s="254"/>
      <c r="B54" s="36" t="s">
        <v>147</v>
      </c>
      <c r="C54" s="37">
        <v>6239</v>
      </c>
      <c r="D54" s="46">
        <v>1293.4</v>
      </c>
      <c r="E54" s="47"/>
    </row>
    <row r="55" spans="1:5" ht="15">
      <c r="A55" s="254"/>
      <c r="B55" s="36" t="s">
        <v>230</v>
      </c>
      <c r="C55" s="37">
        <v>1735</v>
      </c>
      <c r="D55" s="46">
        <v>359.7</v>
      </c>
      <c r="E55" s="47"/>
    </row>
    <row r="56" spans="1:5" ht="15">
      <c r="A56" s="254"/>
      <c r="B56" s="36" t="s">
        <v>164</v>
      </c>
      <c r="C56" s="37">
        <v>1308</v>
      </c>
      <c r="D56" s="46">
        <v>271.2</v>
      </c>
      <c r="E56" s="47"/>
    </row>
    <row r="57" spans="1:5" ht="15">
      <c r="A57" s="254"/>
      <c r="B57" s="36" t="s">
        <v>240</v>
      </c>
      <c r="C57" s="37">
        <v>820</v>
      </c>
      <c r="D57" s="46">
        <v>170</v>
      </c>
      <c r="E57" s="47"/>
    </row>
    <row r="58" spans="1:5" ht="15">
      <c r="A58" s="244"/>
      <c r="B58" s="42" t="s">
        <v>149</v>
      </c>
      <c r="C58" s="43">
        <v>24868</v>
      </c>
      <c r="D58" s="48">
        <v>5155.4</v>
      </c>
      <c r="E58" s="47"/>
    </row>
    <row r="59" spans="1:4" s="1" customFormat="1" ht="63" customHeight="1">
      <c r="A59" s="252" t="s">
        <v>332</v>
      </c>
      <c r="B59" s="253"/>
      <c r="C59" s="253"/>
      <c r="D59" s="253"/>
    </row>
    <row r="60" spans="1:4" s="1" customFormat="1" ht="32.25" customHeight="1">
      <c r="A60" s="252" t="s">
        <v>218</v>
      </c>
      <c r="B60" s="253"/>
      <c r="C60" s="253"/>
      <c r="D60" s="253"/>
    </row>
    <row r="61" spans="1:4" s="1" customFormat="1" ht="19.5" customHeight="1">
      <c r="A61" s="249" t="s">
        <v>305</v>
      </c>
      <c r="B61" s="251"/>
      <c r="C61" s="251"/>
      <c r="D61" s="251"/>
    </row>
  </sheetData>
  <mergeCells count="11">
    <mergeCell ref="A35:A40"/>
    <mergeCell ref="A41:A46"/>
    <mergeCell ref="A18:A22"/>
    <mergeCell ref="A6:A11"/>
    <mergeCell ref="A12:A17"/>
    <mergeCell ref="A23:A28"/>
    <mergeCell ref="A29:A34"/>
    <mergeCell ref="A53:A58"/>
    <mergeCell ref="A59:D59"/>
    <mergeCell ref="A60:D60"/>
    <mergeCell ref="A61:D61"/>
  </mergeCells>
  <printOptions horizontalCentered="1"/>
  <pageMargins left="0.5" right="0.5" top="0.25" bottom="0" header="0" footer="0"/>
  <pageSetup fitToHeight="1" fitToWidth="1" orientation="portrait" scale="74" r:id="rId1"/>
</worksheet>
</file>

<file path=xl/worksheets/sheet19.xml><?xml version="1.0" encoding="utf-8"?>
<worksheet xmlns="http://schemas.openxmlformats.org/spreadsheetml/2006/main" xmlns:r="http://schemas.openxmlformats.org/officeDocument/2006/relationships">
  <sheetPr>
    <pageSetUpPr fitToPage="1"/>
  </sheetPr>
  <dimension ref="A1:I60"/>
  <sheetViews>
    <sheetView workbookViewId="0" topLeftCell="A1">
      <selection activeCell="A1" sqref="A1"/>
    </sheetView>
  </sheetViews>
  <sheetFormatPr defaultColWidth="9.33203125" defaultRowHeight="12.75"/>
  <cols>
    <col min="1" max="1" width="18.16015625" style="17" customWidth="1"/>
    <col min="2" max="2" width="71" style="17" customWidth="1"/>
    <col min="3" max="3" width="12.83203125" style="17" customWidth="1"/>
    <col min="4" max="4" width="13.5" style="17" customWidth="1"/>
    <col min="5" max="5" width="10.83203125" style="17" customWidth="1"/>
    <col min="6" max="6" width="12" style="17" bestFit="1" customWidth="1"/>
    <col min="7" max="8" width="9.33203125" style="17" customWidth="1"/>
    <col min="9" max="9" width="12" style="17" bestFit="1" customWidth="1"/>
    <col min="10" max="16384" width="9.33203125" style="17" customWidth="1"/>
  </cols>
  <sheetData>
    <row r="1" ht="15">
      <c r="A1" s="16"/>
    </row>
    <row r="2" spans="1:5" ht="15">
      <c r="A2" s="30" t="s">
        <v>163</v>
      </c>
      <c r="B2" s="19"/>
      <c r="C2" s="19"/>
      <c r="D2" s="19"/>
      <c r="E2" s="19"/>
    </row>
    <row r="3" spans="1:5" ht="15.75">
      <c r="A3" s="31" t="s">
        <v>146</v>
      </c>
      <c r="B3" s="19"/>
      <c r="C3" s="19"/>
      <c r="D3" s="19"/>
      <c r="E3" s="19"/>
    </row>
    <row r="4" spans="1:5" ht="15">
      <c r="A4" s="30" t="s">
        <v>327</v>
      </c>
      <c r="B4" s="19"/>
      <c r="C4" s="19"/>
      <c r="D4" s="19"/>
      <c r="E4" s="19"/>
    </row>
    <row r="5" spans="1:6" ht="15">
      <c r="A5" s="32" t="s">
        <v>175</v>
      </c>
      <c r="B5" s="33" t="s">
        <v>210</v>
      </c>
      <c r="C5" s="33" t="s">
        <v>68</v>
      </c>
      <c r="D5" s="33" t="s">
        <v>69</v>
      </c>
      <c r="E5" s="34"/>
      <c r="F5" s="35"/>
    </row>
    <row r="6" spans="1:7" ht="15">
      <c r="A6" s="216" t="s">
        <v>55</v>
      </c>
      <c r="B6" s="36" t="s">
        <v>241</v>
      </c>
      <c r="C6" s="37">
        <v>1847</v>
      </c>
      <c r="D6" s="46">
        <v>260.5</v>
      </c>
      <c r="E6" s="47"/>
      <c r="F6" s="40"/>
      <c r="G6" s="40"/>
    </row>
    <row r="7" spans="1:7" ht="15">
      <c r="A7" s="254"/>
      <c r="B7" s="36" t="s">
        <v>147</v>
      </c>
      <c r="C7" s="37">
        <v>1330</v>
      </c>
      <c r="D7" s="46">
        <v>187.6</v>
      </c>
      <c r="E7" s="47"/>
      <c r="F7" s="40"/>
      <c r="G7" s="40"/>
    </row>
    <row r="8" spans="1:9" ht="15.75">
      <c r="A8" s="254"/>
      <c r="B8" s="36" t="s">
        <v>251</v>
      </c>
      <c r="C8" s="37">
        <v>424</v>
      </c>
      <c r="D8" s="46">
        <v>59.8</v>
      </c>
      <c r="E8" s="47"/>
      <c r="F8" s="41"/>
      <c r="G8" s="40"/>
      <c r="I8" s="40"/>
    </row>
    <row r="9" spans="1:9" ht="15.75">
      <c r="A9" s="254"/>
      <c r="B9" s="36" t="s">
        <v>262</v>
      </c>
      <c r="C9" s="37">
        <v>359</v>
      </c>
      <c r="D9" s="46">
        <v>50.6</v>
      </c>
      <c r="E9" s="47"/>
      <c r="F9" s="41"/>
      <c r="G9" s="40"/>
      <c r="I9" s="40"/>
    </row>
    <row r="10" spans="1:9" ht="15.75">
      <c r="A10" s="254"/>
      <c r="B10" s="36" t="s">
        <v>161</v>
      </c>
      <c r="C10" s="37">
        <v>283</v>
      </c>
      <c r="D10" s="46">
        <v>39.9</v>
      </c>
      <c r="E10" s="47"/>
      <c r="F10" s="41"/>
      <c r="G10" s="40"/>
      <c r="I10" s="40"/>
    </row>
    <row r="11" spans="1:9" ht="15.75">
      <c r="A11" s="244"/>
      <c r="B11" s="42" t="s">
        <v>149</v>
      </c>
      <c r="C11" s="43">
        <v>6359</v>
      </c>
      <c r="D11" s="48">
        <v>897</v>
      </c>
      <c r="E11" s="47"/>
      <c r="G11" s="41"/>
      <c r="I11" s="40"/>
    </row>
    <row r="12" spans="1:9" ht="15.75">
      <c r="A12" s="216" t="s">
        <v>150</v>
      </c>
      <c r="B12" s="36" t="s">
        <v>243</v>
      </c>
      <c r="C12" s="37">
        <v>122</v>
      </c>
      <c r="D12" s="46">
        <v>1075</v>
      </c>
      <c r="E12" s="47"/>
      <c r="F12" s="40"/>
      <c r="G12" s="41"/>
      <c r="I12" s="40"/>
    </row>
    <row r="13" spans="1:7" ht="15.75">
      <c r="A13" s="254"/>
      <c r="B13" s="36" t="s">
        <v>229</v>
      </c>
      <c r="C13" s="37">
        <v>29</v>
      </c>
      <c r="D13" s="46">
        <v>255.5</v>
      </c>
      <c r="E13" s="47"/>
      <c r="F13" s="41"/>
      <c r="G13" s="41"/>
    </row>
    <row r="14" spans="1:7" ht="15.75">
      <c r="A14" s="254"/>
      <c r="B14" s="36" t="s">
        <v>249</v>
      </c>
      <c r="C14" s="37">
        <v>22</v>
      </c>
      <c r="D14" s="46">
        <v>193.8</v>
      </c>
      <c r="E14" s="47"/>
      <c r="F14" s="41"/>
      <c r="G14" s="41"/>
    </row>
    <row r="15" spans="1:7" ht="15.75">
      <c r="A15" s="254"/>
      <c r="B15" s="36" t="s">
        <v>275</v>
      </c>
      <c r="C15" s="37">
        <v>4</v>
      </c>
      <c r="D15" s="176" t="s">
        <v>286</v>
      </c>
      <c r="E15" s="47"/>
      <c r="F15" s="41"/>
      <c r="G15" s="41"/>
    </row>
    <row r="16" spans="1:7" ht="15.75">
      <c r="A16" s="254"/>
      <c r="B16" s="36" t="s">
        <v>345</v>
      </c>
      <c r="C16" s="37">
        <v>2</v>
      </c>
      <c r="D16" s="176" t="s">
        <v>286</v>
      </c>
      <c r="E16" s="47"/>
      <c r="F16" s="41"/>
      <c r="G16" s="41"/>
    </row>
    <row r="17" spans="1:6" ht="15.75">
      <c r="A17" s="244"/>
      <c r="B17" s="42" t="s">
        <v>149</v>
      </c>
      <c r="C17" s="43">
        <v>201</v>
      </c>
      <c r="D17" s="51">
        <v>1771.1</v>
      </c>
      <c r="E17" s="47"/>
      <c r="F17" s="41"/>
    </row>
    <row r="18" spans="1:6" ht="15">
      <c r="A18" s="216" t="s">
        <v>151</v>
      </c>
      <c r="B18" s="36" t="s">
        <v>252</v>
      </c>
      <c r="C18" s="37">
        <v>9</v>
      </c>
      <c r="D18" s="70">
        <v>18.6</v>
      </c>
      <c r="E18" s="47"/>
      <c r="F18" s="40"/>
    </row>
    <row r="19" spans="1:6" ht="15.75">
      <c r="A19" s="256"/>
      <c r="B19" s="36" t="s">
        <v>255</v>
      </c>
      <c r="C19" s="37">
        <v>7</v>
      </c>
      <c r="D19" s="199">
        <v>14.5</v>
      </c>
      <c r="E19" s="47"/>
      <c r="F19" s="41"/>
    </row>
    <row r="20" spans="1:6" ht="30.75">
      <c r="A20" s="256"/>
      <c r="B20" s="50" t="s">
        <v>328</v>
      </c>
      <c r="C20" s="37">
        <v>1</v>
      </c>
      <c r="D20" s="177" t="s">
        <v>286</v>
      </c>
      <c r="E20" s="47"/>
      <c r="F20" s="41"/>
    </row>
    <row r="21" spans="1:6" ht="15.75">
      <c r="A21" s="256"/>
      <c r="B21" s="36" t="s">
        <v>261</v>
      </c>
      <c r="C21" s="143" t="s">
        <v>320</v>
      </c>
      <c r="D21" s="176" t="s">
        <v>320</v>
      </c>
      <c r="E21" s="47"/>
      <c r="F21" s="41"/>
    </row>
    <row r="22" spans="1:6" ht="15.75">
      <c r="A22" s="257"/>
      <c r="B22" s="42" t="s">
        <v>149</v>
      </c>
      <c r="C22" s="43">
        <v>24</v>
      </c>
      <c r="D22" s="48">
        <v>49.7</v>
      </c>
      <c r="E22" s="47"/>
      <c r="F22" s="41"/>
    </row>
    <row r="23" spans="1:7" ht="15">
      <c r="A23" s="216" t="s">
        <v>153</v>
      </c>
      <c r="B23" s="36" t="s">
        <v>252</v>
      </c>
      <c r="C23" s="37">
        <v>7</v>
      </c>
      <c r="D23" s="46">
        <v>5.5</v>
      </c>
      <c r="E23" s="47"/>
      <c r="F23" s="40"/>
      <c r="G23" s="40"/>
    </row>
    <row r="24" spans="1:7" ht="15.75">
      <c r="A24" s="256"/>
      <c r="B24" s="36" t="s">
        <v>255</v>
      </c>
      <c r="C24" s="37">
        <v>6</v>
      </c>
      <c r="D24" s="46">
        <v>4.7</v>
      </c>
      <c r="E24" s="47"/>
      <c r="F24" s="41"/>
      <c r="G24" s="40"/>
    </row>
    <row r="25" spans="1:7" ht="15.75">
      <c r="A25" s="256"/>
      <c r="B25" s="36" t="s">
        <v>230</v>
      </c>
      <c r="C25" s="37">
        <v>4</v>
      </c>
      <c r="D25" s="176" t="s">
        <v>286</v>
      </c>
      <c r="E25" s="47"/>
      <c r="F25" s="41"/>
      <c r="G25" s="40"/>
    </row>
    <row r="26" spans="1:7" ht="15.75">
      <c r="A26" s="256"/>
      <c r="B26" s="36" t="s">
        <v>152</v>
      </c>
      <c r="C26" s="37">
        <v>3</v>
      </c>
      <c r="D26" s="176" t="s">
        <v>286</v>
      </c>
      <c r="E26" s="47"/>
      <c r="F26" s="41"/>
      <c r="G26" s="40"/>
    </row>
    <row r="27" spans="1:7" ht="15.75">
      <c r="A27" s="256"/>
      <c r="B27" s="36" t="s">
        <v>288</v>
      </c>
      <c r="C27" s="37">
        <v>2</v>
      </c>
      <c r="D27" s="176" t="s">
        <v>286</v>
      </c>
      <c r="E27" s="47"/>
      <c r="F27" s="41"/>
      <c r="G27" s="40"/>
    </row>
    <row r="28" spans="1:7" ht="15.75">
      <c r="A28" s="257"/>
      <c r="B28" s="42" t="s">
        <v>149</v>
      </c>
      <c r="C28" s="43">
        <v>34</v>
      </c>
      <c r="D28" s="48">
        <v>26.6</v>
      </c>
      <c r="E28" s="47"/>
      <c r="F28" s="41"/>
      <c r="G28" s="41"/>
    </row>
    <row r="29" spans="1:6" ht="15">
      <c r="A29" s="216" t="s">
        <v>154</v>
      </c>
      <c r="B29" s="36" t="s">
        <v>253</v>
      </c>
      <c r="C29" s="37">
        <v>144</v>
      </c>
      <c r="D29" s="46">
        <v>115.3</v>
      </c>
      <c r="E29" s="47"/>
      <c r="F29" s="40"/>
    </row>
    <row r="30" spans="1:6" ht="15.75">
      <c r="A30" s="254"/>
      <c r="B30" s="36" t="s">
        <v>254</v>
      </c>
      <c r="C30" s="37">
        <v>33</v>
      </c>
      <c r="D30" s="46">
        <v>26.4</v>
      </c>
      <c r="E30" s="47"/>
      <c r="F30" s="41"/>
    </row>
    <row r="31" spans="1:6" ht="15.75">
      <c r="A31" s="254"/>
      <c r="B31" s="36" t="s">
        <v>329</v>
      </c>
      <c r="C31" s="37">
        <v>11</v>
      </c>
      <c r="D31" s="46">
        <v>8.8</v>
      </c>
      <c r="E31" s="47"/>
      <c r="F31" s="41"/>
    </row>
    <row r="32" spans="1:6" ht="15.75">
      <c r="A32" s="254"/>
      <c r="B32" s="36" t="s">
        <v>260</v>
      </c>
      <c r="C32" s="37">
        <v>6</v>
      </c>
      <c r="D32" s="46">
        <v>4.8</v>
      </c>
      <c r="E32" s="47"/>
      <c r="F32" s="41"/>
    </row>
    <row r="33" spans="1:5" ht="15">
      <c r="A33" s="244"/>
      <c r="B33" s="42" t="s">
        <v>149</v>
      </c>
      <c r="C33" s="43">
        <v>228</v>
      </c>
      <c r="D33" s="48">
        <v>182.5</v>
      </c>
      <c r="E33" s="47"/>
    </row>
    <row r="34" spans="1:9" ht="15">
      <c r="A34" s="216" t="s">
        <v>155</v>
      </c>
      <c r="B34" s="36" t="s">
        <v>253</v>
      </c>
      <c r="C34" s="37">
        <v>129</v>
      </c>
      <c r="D34" s="46">
        <v>127.5</v>
      </c>
      <c r="E34" s="47"/>
      <c r="F34" s="40"/>
      <c r="I34" s="40"/>
    </row>
    <row r="35" spans="1:9" ht="15.75">
      <c r="A35" s="254"/>
      <c r="B35" s="36" t="s">
        <v>254</v>
      </c>
      <c r="C35" s="37">
        <v>44</v>
      </c>
      <c r="D35" s="46">
        <v>43.5</v>
      </c>
      <c r="E35" s="47"/>
      <c r="F35" s="41"/>
      <c r="I35" s="40"/>
    </row>
    <row r="36" spans="1:9" ht="15.75">
      <c r="A36" s="254"/>
      <c r="B36" s="36" t="s">
        <v>236</v>
      </c>
      <c r="C36" s="37">
        <v>41</v>
      </c>
      <c r="D36" s="46">
        <v>40.5</v>
      </c>
      <c r="E36" s="47"/>
      <c r="F36" s="41"/>
      <c r="I36" s="40"/>
    </row>
    <row r="37" spans="1:9" ht="15.75">
      <c r="A37" s="254"/>
      <c r="B37" s="36" t="s">
        <v>152</v>
      </c>
      <c r="C37" s="37">
        <v>12</v>
      </c>
      <c r="D37" s="46">
        <v>11.9</v>
      </c>
      <c r="E37" s="47"/>
      <c r="F37" s="41"/>
      <c r="I37" s="40"/>
    </row>
    <row r="38" spans="1:6" ht="15.75">
      <c r="A38" s="254"/>
      <c r="B38" s="36" t="s">
        <v>288</v>
      </c>
      <c r="C38" s="37">
        <v>11</v>
      </c>
      <c r="D38" s="46">
        <v>10.9</v>
      </c>
      <c r="E38" s="47"/>
      <c r="F38" s="41"/>
    </row>
    <row r="39" spans="1:5" ht="15">
      <c r="A39" s="244"/>
      <c r="B39" s="42" t="s">
        <v>149</v>
      </c>
      <c r="C39" s="43">
        <v>297</v>
      </c>
      <c r="D39" s="48">
        <v>293.5</v>
      </c>
      <c r="E39" s="47"/>
    </row>
    <row r="40" spans="1:7" ht="15">
      <c r="A40" s="216" t="s">
        <v>157</v>
      </c>
      <c r="B40" s="36" t="s">
        <v>241</v>
      </c>
      <c r="C40" s="37">
        <v>192</v>
      </c>
      <c r="D40" s="46">
        <v>134.8</v>
      </c>
      <c r="E40" s="47"/>
      <c r="F40" s="40"/>
      <c r="G40" s="40"/>
    </row>
    <row r="41" spans="1:7" ht="15.75">
      <c r="A41" s="256"/>
      <c r="B41" s="36" t="s">
        <v>255</v>
      </c>
      <c r="C41" s="37">
        <v>93</v>
      </c>
      <c r="D41" s="46">
        <v>65.3</v>
      </c>
      <c r="E41" s="47"/>
      <c r="F41" s="41"/>
      <c r="G41" s="40"/>
    </row>
    <row r="42" spans="1:7" ht="15.75">
      <c r="A42" s="256"/>
      <c r="B42" s="36" t="s">
        <v>249</v>
      </c>
      <c r="C42" s="37">
        <v>89</v>
      </c>
      <c r="D42" s="46">
        <v>62.5</v>
      </c>
      <c r="E42" s="47"/>
      <c r="F42" s="41"/>
      <c r="G42" s="40"/>
    </row>
    <row r="43" spans="1:7" ht="15.75">
      <c r="A43" s="256"/>
      <c r="B43" s="36" t="s">
        <v>152</v>
      </c>
      <c r="C43" s="37">
        <v>88</v>
      </c>
      <c r="D43" s="46">
        <v>61.8</v>
      </c>
      <c r="E43" s="47"/>
      <c r="F43" s="41"/>
      <c r="G43" s="40"/>
    </row>
    <row r="44" spans="1:5" ht="15">
      <c r="A44" s="256"/>
      <c r="B44" s="36" t="s">
        <v>261</v>
      </c>
      <c r="C44" s="37">
        <v>43</v>
      </c>
      <c r="D44" s="46">
        <v>30.2</v>
      </c>
      <c r="E44" s="47"/>
    </row>
    <row r="45" spans="1:5" ht="15">
      <c r="A45" s="257"/>
      <c r="B45" s="42" t="s">
        <v>149</v>
      </c>
      <c r="C45" s="43">
        <v>792</v>
      </c>
      <c r="D45" s="48">
        <v>556</v>
      </c>
      <c r="E45" s="47"/>
    </row>
    <row r="46" spans="1:6" ht="15">
      <c r="A46" s="216" t="s">
        <v>158</v>
      </c>
      <c r="B46" s="36" t="s">
        <v>241</v>
      </c>
      <c r="C46" s="37">
        <v>604</v>
      </c>
      <c r="D46" s="46">
        <v>594.3</v>
      </c>
      <c r="E46" s="47"/>
      <c r="F46" s="40"/>
    </row>
    <row r="47" spans="1:6" ht="15.75">
      <c r="A47" s="254"/>
      <c r="B47" s="36" t="s">
        <v>147</v>
      </c>
      <c r="C47" s="37">
        <v>478</v>
      </c>
      <c r="D47" s="46">
        <v>470.3</v>
      </c>
      <c r="E47" s="47"/>
      <c r="F47" s="41"/>
    </row>
    <row r="48" spans="1:5" ht="15">
      <c r="A48" s="254"/>
      <c r="B48" s="36" t="s">
        <v>249</v>
      </c>
      <c r="C48" s="37">
        <v>101</v>
      </c>
      <c r="D48" s="46">
        <v>99.4</v>
      </c>
      <c r="E48" s="47"/>
    </row>
    <row r="49" spans="1:5" ht="15">
      <c r="A49" s="254"/>
      <c r="B49" s="36" t="s">
        <v>164</v>
      </c>
      <c r="C49" s="37">
        <v>78</v>
      </c>
      <c r="D49" s="46">
        <v>76.7</v>
      </c>
      <c r="E49" s="47"/>
    </row>
    <row r="50" spans="1:5" ht="15">
      <c r="A50" s="254"/>
      <c r="B50" s="36" t="s">
        <v>240</v>
      </c>
      <c r="C50" s="37">
        <v>55</v>
      </c>
      <c r="D50" s="46">
        <v>54.1</v>
      </c>
      <c r="E50" s="47"/>
    </row>
    <row r="51" spans="1:5" ht="15">
      <c r="A51" s="244"/>
      <c r="B51" s="42" t="s">
        <v>149</v>
      </c>
      <c r="C51" s="43">
        <v>1858</v>
      </c>
      <c r="D51" s="48">
        <v>1828.1</v>
      </c>
      <c r="E51" s="47"/>
    </row>
    <row r="52" spans="1:6" ht="15">
      <c r="A52" s="216" t="s">
        <v>159</v>
      </c>
      <c r="B52" s="36" t="s">
        <v>241</v>
      </c>
      <c r="C52" s="37">
        <v>997</v>
      </c>
      <c r="D52" s="46">
        <v>2033.9</v>
      </c>
      <c r="E52" s="47"/>
      <c r="F52" s="40"/>
    </row>
    <row r="53" spans="1:5" ht="15">
      <c r="A53" s="254"/>
      <c r="B53" s="36" t="s">
        <v>147</v>
      </c>
      <c r="C53" s="37">
        <v>743</v>
      </c>
      <c r="D53" s="46">
        <v>1515.7</v>
      </c>
      <c r="E53" s="47"/>
    </row>
    <row r="54" spans="1:5" ht="15">
      <c r="A54" s="254"/>
      <c r="B54" s="36" t="s">
        <v>148</v>
      </c>
      <c r="C54" s="37">
        <v>171</v>
      </c>
      <c r="D54" s="46">
        <v>348.8</v>
      </c>
      <c r="E54" s="47"/>
    </row>
    <row r="55" spans="1:5" ht="15">
      <c r="A55" s="254"/>
      <c r="B55" s="36" t="s">
        <v>231</v>
      </c>
      <c r="C55" s="37">
        <v>137</v>
      </c>
      <c r="D55" s="46">
        <v>279.5</v>
      </c>
      <c r="E55" s="47"/>
    </row>
    <row r="56" spans="1:5" ht="15">
      <c r="A56" s="254"/>
      <c r="B56" s="36" t="s">
        <v>240</v>
      </c>
      <c r="C56" s="37">
        <v>104</v>
      </c>
      <c r="D56" s="46">
        <v>212.2</v>
      </c>
      <c r="E56" s="47"/>
    </row>
    <row r="57" spans="1:5" ht="15">
      <c r="A57" s="244"/>
      <c r="B57" s="42" t="s">
        <v>149</v>
      </c>
      <c r="C57" s="43">
        <v>2925</v>
      </c>
      <c r="D57" s="48">
        <v>5967</v>
      </c>
      <c r="E57" s="47"/>
    </row>
    <row r="58" spans="1:4" s="1" customFormat="1" ht="81.75" customHeight="1">
      <c r="A58" s="252" t="s">
        <v>287</v>
      </c>
      <c r="B58" s="253"/>
      <c r="C58" s="253"/>
      <c r="D58" s="253"/>
    </row>
    <row r="59" spans="1:4" s="1" customFormat="1" ht="31.5" customHeight="1">
      <c r="A59" s="252" t="s">
        <v>218</v>
      </c>
      <c r="B59" s="253"/>
      <c r="C59" s="253"/>
      <c r="D59" s="253"/>
    </row>
    <row r="60" spans="1:4" s="1" customFormat="1" ht="20.25" customHeight="1">
      <c r="A60" s="249" t="s">
        <v>305</v>
      </c>
      <c r="B60" s="251"/>
      <c r="C60" s="251"/>
      <c r="D60" s="251"/>
    </row>
  </sheetData>
  <mergeCells count="12">
    <mergeCell ref="A60:D60"/>
    <mergeCell ref="A6:A11"/>
    <mergeCell ref="A12:A17"/>
    <mergeCell ref="A34:A39"/>
    <mergeCell ref="A40:A45"/>
    <mergeCell ref="A46:A51"/>
    <mergeCell ref="A52:A57"/>
    <mergeCell ref="A18:A22"/>
    <mergeCell ref="A29:A33"/>
    <mergeCell ref="A23:A28"/>
    <mergeCell ref="A58:D58"/>
    <mergeCell ref="A59:D59"/>
  </mergeCells>
  <printOptions horizontalCentered="1"/>
  <pageMargins left="0.5" right="0.5" top="0.25" bottom="0" header="0" footer="0"/>
  <pageSetup fitToHeight="1" fitToWidth="1" orientation="portrait" scale="74" r:id="rId1"/>
</worksheet>
</file>

<file path=xl/worksheets/sheet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9.33203125" defaultRowHeight="12.75"/>
  <cols>
    <col min="1" max="1" width="45.33203125" style="1" customWidth="1"/>
    <col min="2" max="2" width="11.66015625" style="1" customWidth="1"/>
    <col min="3" max="16384" width="9.33203125" style="1" customWidth="1"/>
  </cols>
  <sheetData>
    <row r="2" spans="1:2" ht="15.75">
      <c r="A2" s="72" t="s">
        <v>303</v>
      </c>
      <c r="B2" s="19"/>
    </row>
    <row r="3" spans="1:2" ht="15" customHeight="1">
      <c r="A3" s="73" t="s">
        <v>0</v>
      </c>
      <c r="B3" s="74">
        <v>86642</v>
      </c>
    </row>
    <row r="4" spans="1:2" ht="29.25" customHeight="1">
      <c r="A4" s="80" t="s">
        <v>263</v>
      </c>
      <c r="B4" s="68">
        <v>8.6</v>
      </c>
    </row>
    <row r="5" spans="1:2" ht="15" customHeight="1">
      <c r="A5" s="75" t="s">
        <v>1</v>
      </c>
      <c r="B5" s="55">
        <v>997</v>
      </c>
    </row>
    <row r="6" spans="1:2" ht="28.5" customHeight="1">
      <c r="A6" s="76" t="s">
        <v>264</v>
      </c>
      <c r="B6" s="77">
        <v>8</v>
      </c>
    </row>
    <row r="7" spans="1:2" ht="15" customHeight="1">
      <c r="A7" s="75" t="s">
        <v>2</v>
      </c>
      <c r="B7" s="55">
        <v>697</v>
      </c>
    </row>
    <row r="8" spans="1:2" ht="28.5" customHeight="1">
      <c r="A8" s="76" t="s">
        <v>265</v>
      </c>
      <c r="B8" s="77">
        <v>5.6</v>
      </c>
    </row>
    <row r="9" spans="1:2" ht="15" customHeight="1">
      <c r="A9" s="75" t="s">
        <v>3</v>
      </c>
      <c r="B9" s="55">
        <v>553</v>
      </c>
    </row>
    <row r="10" spans="1:2" ht="28.5" customHeight="1">
      <c r="A10" s="76" t="s">
        <v>272</v>
      </c>
      <c r="B10" s="77">
        <v>4.4</v>
      </c>
    </row>
    <row r="11" spans="1:2" ht="15" customHeight="1">
      <c r="A11" s="75" t="s">
        <v>4</v>
      </c>
      <c r="B11" s="55">
        <v>32</v>
      </c>
    </row>
    <row r="12" spans="1:2" ht="28.5" customHeight="1">
      <c r="A12" s="76" t="s">
        <v>273</v>
      </c>
      <c r="B12" s="78">
        <v>25.6</v>
      </c>
    </row>
    <row r="13" spans="1:2" ht="15" customHeight="1">
      <c r="A13" s="75" t="s">
        <v>8</v>
      </c>
      <c r="B13" s="55">
        <v>78</v>
      </c>
    </row>
    <row r="14" spans="1:2" ht="15" customHeight="1">
      <c r="A14" s="75" t="s">
        <v>9</v>
      </c>
      <c r="B14" s="55">
        <v>74</v>
      </c>
    </row>
    <row r="15" spans="1:2" ht="15" customHeight="1">
      <c r="A15" s="75" t="s">
        <v>10</v>
      </c>
      <c r="B15" s="55">
        <v>81</v>
      </c>
    </row>
    <row r="16" spans="1:2" ht="15" customHeight="1">
      <c r="A16" s="75" t="s">
        <v>5</v>
      </c>
      <c r="B16" s="55">
        <v>66</v>
      </c>
    </row>
    <row r="17" spans="1:2" ht="15" customHeight="1">
      <c r="A17" s="75" t="s">
        <v>6</v>
      </c>
      <c r="B17" s="55">
        <v>55</v>
      </c>
    </row>
    <row r="18" spans="1:2" ht="15" customHeight="1">
      <c r="A18" s="75" t="s">
        <v>7</v>
      </c>
      <c r="B18" s="167">
        <v>13</v>
      </c>
    </row>
    <row r="19" spans="1:2" ht="15" customHeight="1">
      <c r="A19" s="75" t="s">
        <v>248</v>
      </c>
      <c r="B19" s="55">
        <v>13</v>
      </c>
    </row>
    <row r="20" spans="1:2" ht="7.5" customHeight="1">
      <c r="A20" s="79"/>
      <c r="B20" s="79"/>
    </row>
    <row r="21" spans="1:2" ht="27.75" customHeight="1">
      <c r="A21" s="211" t="s">
        <v>304</v>
      </c>
      <c r="B21" s="212"/>
    </row>
    <row r="22" ht="12.75">
      <c r="A22" s="12"/>
    </row>
  </sheetData>
  <mergeCells count="1">
    <mergeCell ref="A21:B21"/>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
    </sheetView>
  </sheetViews>
  <sheetFormatPr defaultColWidth="9.33203125" defaultRowHeight="12.75"/>
  <cols>
    <col min="1" max="1" width="18.16015625" style="17" customWidth="1"/>
    <col min="2" max="2" width="69.66015625" style="17" customWidth="1"/>
    <col min="3" max="3" width="12.83203125" style="17" customWidth="1"/>
    <col min="4" max="4" width="11.33203125" style="17" customWidth="1"/>
    <col min="5" max="5" width="10.83203125" style="17" customWidth="1"/>
    <col min="6" max="6" width="14.33203125" style="17" bestFit="1" customWidth="1"/>
    <col min="7" max="8" width="9.33203125" style="17" customWidth="1"/>
    <col min="9" max="9" width="14.33203125" style="17" bestFit="1" customWidth="1"/>
    <col min="10" max="16384" width="9.33203125" style="17" customWidth="1"/>
  </cols>
  <sheetData>
    <row r="1" ht="15">
      <c r="A1" s="16"/>
    </row>
    <row r="2" spans="1:5" ht="15">
      <c r="A2" s="30" t="s">
        <v>165</v>
      </c>
      <c r="B2" s="19"/>
      <c r="C2" s="19"/>
      <c r="D2" s="19"/>
      <c r="E2" s="19"/>
    </row>
    <row r="3" spans="1:5" ht="15.75">
      <c r="A3" s="31" t="s">
        <v>146</v>
      </c>
      <c r="B3" s="19"/>
      <c r="C3" s="19"/>
      <c r="D3" s="19"/>
      <c r="E3" s="19"/>
    </row>
    <row r="4" spans="1:5" ht="15">
      <c r="A4" s="30" t="s">
        <v>331</v>
      </c>
      <c r="B4" s="19"/>
      <c r="C4" s="19"/>
      <c r="D4" s="19"/>
      <c r="E4" s="19"/>
    </row>
    <row r="5" spans="1:6" ht="15">
      <c r="A5" s="32" t="s">
        <v>175</v>
      </c>
      <c r="B5" s="33" t="s">
        <v>210</v>
      </c>
      <c r="C5" s="33" t="s">
        <v>68</v>
      </c>
      <c r="D5" s="33" t="s">
        <v>69</v>
      </c>
      <c r="E5" s="34"/>
      <c r="F5" s="35"/>
    </row>
    <row r="6" spans="1:9" ht="15">
      <c r="A6" s="216" t="s">
        <v>55</v>
      </c>
      <c r="B6" s="36" t="s">
        <v>241</v>
      </c>
      <c r="C6" s="37">
        <v>10254</v>
      </c>
      <c r="D6" s="38">
        <v>246.3</v>
      </c>
      <c r="E6" s="39"/>
      <c r="F6" s="40"/>
      <c r="G6" s="40"/>
      <c r="I6" s="40"/>
    </row>
    <row r="7" spans="1:9" ht="15">
      <c r="A7" s="254"/>
      <c r="B7" s="36" t="s">
        <v>147</v>
      </c>
      <c r="C7" s="37">
        <v>8219</v>
      </c>
      <c r="D7" s="38">
        <v>197.4</v>
      </c>
      <c r="E7" s="39"/>
      <c r="F7" s="40"/>
      <c r="G7" s="40"/>
      <c r="I7" s="40"/>
    </row>
    <row r="8" spans="1:7" ht="15.75">
      <c r="A8" s="254"/>
      <c r="B8" s="36" t="s">
        <v>148</v>
      </c>
      <c r="C8" s="37">
        <v>2385</v>
      </c>
      <c r="D8" s="38">
        <v>57.3</v>
      </c>
      <c r="E8" s="39"/>
      <c r="F8" s="41"/>
      <c r="G8" s="40"/>
    </row>
    <row r="9" spans="1:7" ht="15.75">
      <c r="A9" s="254"/>
      <c r="B9" s="36" t="s">
        <v>231</v>
      </c>
      <c r="C9" s="37">
        <v>2187</v>
      </c>
      <c r="D9" s="38">
        <v>52.5</v>
      </c>
      <c r="E9" s="39"/>
      <c r="F9" s="41"/>
      <c r="G9" s="40"/>
    </row>
    <row r="10" spans="1:7" ht="15.75">
      <c r="A10" s="254"/>
      <c r="B10" s="36" t="s">
        <v>347</v>
      </c>
      <c r="C10" s="37">
        <v>1619</v>
      </c>
      <c r="D10" s="38">
        <v>38.9</v>
      </c>
      <c r="E10" s="39"/>
      <c r="F10" s="41"/>
      <c r="G10" s="41"/>
    </row>
    <row r="11" spans="1:7" ht="15.75">
      <c r="A11" s="244"/>
      <c r="B11" s="42" t="s">
        <v>149</v>
      </c>
      <c r="C11" s="43">
        <v>37228</v>
      </c>
      <c r="D11" s="44">
        <v>894.3</v>
      </c>
      <c r="E11" s="39"/>
      <c r="G11" s="41"/>
    </row>
    <row r="12" spans="1:7" ht="15.75">
      <c r="A12" s="216" t="s">
        <v>150</v>
      </c>
      <c r="B12" s="36" t="s">
        <v>243</v>
      </c>
      <c r="C12" s="37">
        <v>110</v>
      </c>
      <c r="D12" s="38">
        <v>241.2</v>
      </c>
      <c r="E12" s="39"/>
      <c r="F12" s="40"/>
      <c r="G12" s="41"/>
    </row>
    <row r="13" spans="1:7" ht="15.75">
      <c r="A13" s="254"/>
      <c r="B13" s="36" t="s">
        <v>229</v>
      </c>
      <c r="C13" s="37">
        <v>64</v>
      </c>
      <c r="D13" s="38">
        <v>140.4</v>
      </c>
      <c r="E13" s="39"/>
      <c r="F13" s="41"/>
      <c r="G13" s="41"/>
    </row>
    <row r="14" spans="1:9" ht="15.75">
      <c r="A14" s="254"/>
      <c r="B14" s="36" t="s">
        <v>333</v>
      </c>
      <c r="C14" s="37">
        <v>16</v>
      </c>
      <c r="D14" s="38">
        <v>35.1</v>
      </c>
      <c r="E14" s="39"/>
      <c r="F14" s="41"/>
      <c r="G14" s="41"/>
      <c r="I14" s="40"/>
    </row>
    <row r="15" spans="1:9" ht="15.75">
      <c r="A15" s="254"/>
      <c r="B15" s="36" t="s">
        <v>262</v>
      </c>
      <c r="C15" s="37">
        <v>12</v>
      </c>
      <c r="D15" s="38">
        <v>26.3</v>
      </c>
      <c r="E15" s="39"/>
      <c r="F15" s="41"/>
      <c r="G15" s="41"/>
      <c r="I15" s="40"/>
    </row>
    <row r="16" spans="1:9" ht="15.75">
      <c r="A16" s="254"/>
      <c r="B16" s="36" t="s">
        <v>346</v>
      </c>
      <c r="C16" s="37">
        <v>3</v>
      </c>
      <c r="D16" s="178" t="s">
        <v>286</v>
      </c>
      <c r="E16" s="39"/>
      <c r="F16" s="41"/>
      <c r="G16" s="41"/>
      <c r="I16" s="40"/>
    </row>
    <row r="17" spans="1:6" ht="15.75">
      <c r="A17" s="244"/>
      <c r="B17" s="52" t="s">
        <v>166</v>
      </c>
      <c r="C17" s="37">
        <v>232</v>
      </c>
      <c r="D17" s="38">
        <v>508.8</v>
      </c>
      <c r="E17" s="39"/>
      <c r="F17" s="41"/>
    </row>
    <row r="18" spans="1:6" ht="15">
      <c r="A18" s="216" t="s">
        <v>151</v>
      </c>
      <c r="B18" s="36" t="s">
        <v>252</v>
      </c>
      <c r="C18" s="53">
        <v>5</v>
      </c>
      <c r="D18" s="200" t="s">
        <v>286</v>
      </c>
      <c r="E18" s="39"/>
      <c r="F18" s="40"/>
    </row>
    <row r="19" spans="1:6" ht="15">
      <c r="A19" s="256"/>
      <c r="B19" s="36" t="s">
        <v>229</v>
      </c>
      <c r="C19" s="37">
        <v>4</v>
      </c>
      <c r="D19" s="178" t="s">
        <v>286</v>
      </c>
      <c r="E19" s="39"/>
      <c r="F19" s="40"/>
    </row>
    <row r="20" spans="1:6" ht="15">
      <c r="A20" s="256"/>
      <c r="B20" s="36" t="s">
        <v>334</v>
      </c>
      <c r="C20" s="37">
        <v>3</v>
      </c>
      <c r="D20" s="178" t="s">
        <v>286</v>
      </c>
      <c r="E20" s="39"/>
      <c r="F20" s="40"/>
    </row>
    <row r="21" spans="1:6" ht="15.75">
      <c r="A21" s="256"/>
      <c r="B21" s="50" t="s">
        <v>278</v>
      </c>
      <c r="C21" s="37">
        <v>2</v>
      </c>
      <c r="D21" s="178" t="s">
        <v>286</v>
      </c>
      <c r="E21" s="39"/>
      <c r="F21" s="41"/>
    </row>
    <row r="22" spans="1:5" ht="15">
      <c r="A22" s="257"/>
      <c r="B22" s="42" t="s">
        <v>166</v>
      </c>
      <c r="C22" s="43">
        <v>23</v>
      </c>
      <c r="D22" s="44">
        <v>12.1</v>
      </c>
      <c r="E22" s="39"/>
    </row>
    <row r="23" spans="1:9" ht="15">
      <c r="A23" s="216" t="s">
        <v>153</v>
      </c>
      <c r="B23" s="36" t="s">
        <v>252</v>
      </c>
      <c r="C23" s="37">
        <v>20</v>
      </c>
      <c r="D23" s="38">
        <v>3.9</v>
      </c>
      <c r="E23" s="39"/>
      <c r="F23" s="40"/>
      <c r="G23" s="40"/>
      <c r="I23" s="40"/>
    </row>
    <row r="24" spans="1:9" ht="15.75">
      <c r="A24" s="256"/>
      <c r="B24" s="36" t="s">
        <v>289</v>
      </c>
      <c r="C24" s="37">
        <v>9</v>
      </c>
      <c r="D24" s="38">
        <v>1.8</v>
      </c>
      <c r="E24" s="39"/>
      <c r="F24" s="41"/>
      <c r="G24" s="40"/>
      <c r="I24" s="40"/>
    </row>
    <row r="25" spans="1:9" ht="15.75">
      <c r="A25" s="256"/>
      <c r="B25" s="36" t="s">
        <v>335</v>
      </c>
      <c r="C25" s="37">
        <v>2</v>
      </c>
      <c r="D25" s="178" t="s">
        <v>286</v>
      </c>
      <c r="E25" s="39"/>
      <c r="F25" s="41"/>
      <c r="G25" s="40"/>
      <c r="I25" s="40"/>
    </row>
    <row r="26" spans="1:9" ht="15.75">
      <c r="A26" s="257"/>
      <c r="B26" s="42" t="s">
        <v>149</v>
      </c>
      <c r="C26" s="43">
        <v>50</v>
      </c>
      <c r="D26" s="44">
        <v>9.8</v>
      </c>
      <c r="E26" s="39"/>
      <c r="F26" s="41"/>
      <c r="G26" s="41"/>
      <c r="I26" s="40"/>
    </row>
    <row r="27" spans="1:6" ht="15">
      <c r="A27" s="216" t="s">
        <v>154</v>
      </c>
      <c r="B27" s="36" t="s">
        <v>252</v>
      </c>
      <c r="C27" s="37">
        <v>89</v>
      </c>
      <c r="D27" s="38">
        <v>16</v>
      </c>
      <c r="E27" s="39"/>
      <c r="F27" s="40"/>
    </row>
    <row r="28" spans="1:6" ht="15.75">
      <c r="A28" s="256"/>
      <c r="B28" s="36" t="s">
        <v>259</v>
      </c>
      <c r="C28" s="37">
        <v>24</v>
      </c>
      <c r="D28" s="38">
        <v>4.3</v>
      </c>
      <c r="E28" s="39"/>
      <c r="F28" s="41"/>
    </row>
    <row r="29" spans="1:9" ht="15.75">
      <c r="A29" s="256"/>
      <c r="B29" s="36" t="s">
        <v>162</v>
      </c>
      <c r="C29" s="37">
        <v>20</v>
      </c>
      <c r="D29" s="38">
        <v>3.6</v>
      </c>
      <c r="E29" s="39"/>
      <c r="F29" s="41"/>
      <c r="I29" s="40"/>
    </row>
    <row r="30" spans="1:9" ht="15.75">
      <c r="A30" s="256"/>
      <c r="B30" s="36" t="s">
        <v>237</v>
      </c>
      <c r="C30" s="37">
        <v>10</v>
      </c>
      <c r="D30" s="38">
        <v>1.8</v>
      </c>
      <c r="E30" s="39"/>
      <c r="F30" s="41"/>
      <c r="I30" s="40"/>
    </row>
    <row r="31" spans="1:9" ht="15.75">
      <c r="A31" s="256"/>
      <c r="B31" s="36" t="s">
        <v>258</v>
      </c>
      <c r="C31" s="37">
        <v>9</v>
      </c>
      <c r="D31" s="38">
        <v>1.6</v>
      </c>
      <c r="E31" s="39"/>
      <c r="F31" s="41"/>
      <c r="I31" s="40"/>
    </row>
    <row r="32" spans="1:5" ht="15">
      <c r="A32" s="257"/>
      <c r="B32" s="42" t="s">
        <v>149</v>
      </c>
      <c r="C32" s="43">
        <v>209</v>
      </c>
      <c r="D32" s="44">
        <v>37.6</v>
      </c>
      <c r="E32" s="39"/>
    </row>
    <row r="33" spans="1:6" ht="15">
      <c r="A33" s="216" t="s">
        <v>155</v>
      </c>
      <c r="B33" s="36" t="s">
        <v>252</v>
      </c>
      <c r="C33" s="37">
        <v>52</v>
      </c>
      <c r="D33" s="38">
        <v>10.8</v>
      </c>
      <c r="E33" s="39"/>
      <c r="F33" s="40"/>
    </row>
    <row r="34" spans="1:6" ht="15">
      <c r="A34" s="255"/>
      <c r="B34" s="36" t="s">
        <v>147</v>
      </c>
      <c r="C34" s="37">
        <v>50</v>
      </c>
      <c r="D34" s="38">
        <v>10.4</v>
      </c>
      <c r="E34" s="39"/>
      <c r="F34" s="40"/>
    </row>
    <row r="35" spans="1:6" ht="15.75">
      <c r="A35" s="254"/>
      <c r="B35" s="36" t="s">
        <v>256</v>
      </c>
      <c r="C35" s="37">
        <v>19</v>
      </c>
      <c r="D35" s="38">
        <v>3.9</v>
      </c>
      <c r="E35" s="39"/>
      <c r="F35" s="41"/>
    </row>
    <row r="36" spans="1:6" ht="15.75">
      <c r="A36" s="254"/>
      <c r="B36" s="36" t="s">
        <v>237</v>
      </c>
      <c r="C36" s="37">
        <v>16</v>
      </c>
      <c r="D36" s="38">
        <v>3.3</v>
      </c>
      <c r="E36" s="39"/>
      <c r="F36" s="41"/>
    </row>
    <row r="37" spans="1:6" ht="15.75">
      <c r="A37" s="254"/>
      <c r="B37" s="36" t="s">
        <v>258</v>
      </c>
      <c r="C37" s="37">
        <v>12</v>
      </c>
      <c r="D37" s="38">
        <v>2.5</v>
      </c>
      <c r="E37" s="39"/>
      <c r="F37" s="41"/>
    </row>
    <row r="38" spans="1:5" ht="15">
      <c r="A38" s="244"/>
      <c r="B38" s="42" t="s">
        <v>149</v>
      </c>
      <c r="C38" s="43">
        <v>256</v>
      </c>
      <c r="D38" s="44">
        <v>53.1</v>
      </c>
      <c r="E38" s="39"/>
    </row>
    <row r="39" spans="1:7" ht="15">
      <c r="A39" s="216" t="s">
        <v>157</v>
      </c>
      <c r="B39" s="36" t="s">
        <v>156</v>
      </c>
      <c r="C39" s="37">
        <v>456</v>
      </c>
      <c r="D39" s="38">
        <v>50.1</v>
      </c>
      <c r="E39" s="39"/>
      <c r="F39" s="40"/>
      <c r="G39" s="40"/>
    </row>
    <row r="40" spans="1:7" ht="15.75">
      <c r="A40" s="254"/>
      <c r="B40" s="36" t="s">
        <v>254</v>
      </c>
      <c r="C40" s="37">
        <v>207</v>
      </c>
      <c r="D40" s="38">
        <v>22.8</v>
      </c>
      <c r="E40" s="39"/>
      <c r="F40" s="41"/>
      <c r="G40" s="40"/>
    </row>
    <row r="41" spans="1:7" ht="15.75">
      <c r="A41" s="254"/>
      <c r="B41" s="36" t="s">
        <v>236</v>
      </c>
      <c r="C41" s="37">
        <v>172</v>
      </c>
      <c r="D41" s="38">
        <v>18.9</v>
      </c>
      <c r="E41" s="39"/>
      <c r="F41" s="41"/>
      <c r="G41" s="40"/>
    </row>
    <row r="42" spans="1:7" ht="15.75">
      <c r="A42" s="254"/>
      <c r="B42" s="36" t="s">
        <v>257</v>
      </c>
      <c r="C42" s="37">
        <v>76</v>
      </c>
      <c r="D42" s="38">
        <v>8.4</v>
      </c>
      <c r="E42" s="39"/>
      <c r="F42" s="41"/>
      <c r="G42" s="40"/>
    </row>
    <row r="43" spans="1:5" ht="15">
      <c r="A43" s="254"/>
      <c r="B43" s="36" t="s">
        <v>238</v>
      </c>
      <c r="C43" s="37">
        <v>51</v>
      </c>
      <c r="D43" s="38">
        <v>5.6</v>
      </c>
      <c r="E43" s="39"/>
    </row>
    <row r="44" spans="1:5" ht="15">
      <c r="A44" s="244"/>
      <c r="B44" s="42" t="s">
        <v>149</v>
      </c>
      <c r="C44" s="43">
        <v>1420</v>
      </c>
      <c r="D44" s="44">
        <v>156.1</v>
      </c>
      <c r="E44" s="39"/>
    </row>
    <row r="45" spans="1:6" ht="15">
      <c r="A45" s="216" t="s">
        <v>158</v>
      </c>
      <c r="B45" s="36" t="s">
        <v>156</v>
      </c>
      <c r="C45" s="37">
        <v>1821</v>
      </c>
      <c r="D45" s="38">
        <v>223.6</v>
      </c>
      <c r="E45" s="39"/>
      <c r="F45" s="40"/>
    </row>
    <row r="46" spans="1:9" ht="15.75">
      <c r="A46" s="254"/>
      <c r="B46" s="36" t="s">
        <v>239</v>
      </c>
      <c r="C46" s="37">
        <v>715</v>
      </c>
      <c r="D46" s="38">
        <v>87.8</v>
      </c>
      <c r="E46" s="39"/>
      <c r="F46" s="41"/>
      <c r="I46" s="40"/>
    </row>
    <row r="47" spans="1:9" ht="15">
      <c r="A47" s="254"/>
      <c r="B47" s="36" t="s">
        <v>230</v>
      </c>
      <c r="C47" s="37">
        <v>227</v>
      </c>
      <c r="D47" s="38">
        <v>27.9</v>
      </c>
      <c r="E47" s="39"/>
      <c r="I47" s="40"/>
    </row>
    <row r="48" spans="1:5" ht="15">
      <c r="A48" s="254"/>
      <c r="B48" s="36" t="s">
        <v>262</v>
      </c>
      <c r="C48" s="37">
        <v>178</v>
      </c>
      <c r="D48" s="38">
        <v>21.9</v>
      </c>
      <c r="E48" s="39"/>
    </row>
    <row r="49" spans="1:5" ht="15">
      <c r="A49" s="254"/>
      <c r="B49" s="36" t="s">
        <v>240</v>
      </c>
      <c r="C49" s="37">
        <v>149</v>
      </c>
      <c r="D49" s="38">
        <v>18.3</v>
      </c>
      <c r="E49" s="39"/>
    </row>
    <row r="50" spans="1:5" ht="15">
      <c r="A50" s="244"/>
      <c r="B50" s="42" t="s">
        <v>149</v>
      </c>
      <c r="C50" s="43">
        <v>4242</v>
      </c>
      <c r="D50" s="44">
        <v>520.9</v>
      </c>
      <c r="E50" s="39"/>
    </row>
    <row r="51" spans="1:6" ht="15">
      <c r="A51" s="216" t="s">
        <v>159</v>
      </c>
      <c r="B51" s="36" t="s">
        <v>241</v>
      </c>
      <c r="C51" s="37">
        <v>9337</v>
      </c>
      <c r="D51" s="46">
        <v>1431.1</v>
      </c>
      <c r="E51" s="47"/>
      <c r="F51" s="40"/>
    </row>
    <row r="52" spans="1:5" ht="15">
      <c r="A52" s="254"/>
      <c r="B52" s="36" t="s">
        <v>147</v>
      </c>
      <c r="C52" s="37">
        <v>5858</v>
      </c>
      <c r="D52" s="46">
        <v>897.9</v>
      </c>
      <c r="E52" s="47"/>
    </row>
    <row r="53" spans="1:5" ht="15">
      <c r="A53" s="254"/>
      <c r="B53" s="36" t="s">
        <v>148</v>
      </c>
      <c r="C53" s="37">
        <v>2212</v>
      </c>
      <c r="D53" s="46">
        <v>339</v>
      </c>
      <c r="E53" s="47"/>
    </row>
    <row r="54" spans="1:5" ht="15">
      <c r="A54" s="254"/>
      <c r="B54" s="36" t="s">
        <v>231</v>
      </c>
      <c r="C54" s="37">
        <v>1934</v>
      </c>
      <c r="D54" s="46">
        <v>296.4</v>
      </c>
      <c r="E54" s="47"/>
    </row>
    <row r="55" spans="1:5" ht="15">
      <c r="A55" s="254"/>
      <c r="B55" s="36" t="s">
        <v>347</v>
      </c>
      <c r="C55" s="37">
        <v>1604</v>
      </c>
      <c r="D55" s="46">
        <v>245.8</v>
      </c>
      <c r="E55" s="47"/>
    </row>
    <row r="56" spans="1:5" ht="15">
      <c r="A56" s="244"/>
      <c r="B56" s="42" t="s">
        <v>149</v>
      </c>
      <c r="C56" s="43">
        <v>30796</v>
      </c>
      <c r="D56" s="48">
        <v>4720.1</v>
      </c>
      <c r="E56" s="47"/>
    </row>
    <row r="57" spans="1:4" s="1" customFormat="1" ht="83.25" customHeight="1">
      <c r="A57" s="252" t="s">
        <v>332</v>
      </c>
      <c r="B57" s="253"/>
      <c r="C57" s="253"/>
      <c r="D57" s="253"/>
    </row>
    <row r="58" spans="1:4" s="1" customFormat="1" ht="30" customHeight="1">
      <c r="A58" s="252" t="s">
        <v>218</v>
      </c>
      <c r="B58" s="253"/>
      <c r="C58" s="253"/>
      <c r="D58" s="253"/>
    </row>
    <row r="59" spans="1:4" s="1" customFormat="1" ht="21" customHeight="1">
      <c r="A59" s="249" t="s">
        <v>305</v>
      </c>
      <c r="B59" s="251"/>
      <c r="C59" s="251"/>
      <c r="D59" s="251"/>
    </row>
  </sheetData>
  <mergeCells count="12">
    <mergeCell ref="A39:A44"/>
    <mergeCell ref="A45:A50"/>
    <mergeCell ref="A6:A11"/>
    <mergeCell ref="A12:A17"/>
    <mergeCell ref="A18:A22"/>
    <mergeCell ref="A33:A38"/>
    <mergeCell ref="A23:A26"/>
    <mergeCell ref="A27:A32"/>
    <mergeCell ref="A57:D57"/>
    <mergeCell ref="A58:D58"/>
    <mergeCell ref="A59:D59"/>
    <mergeCell ref="A51:A56"/>
  </mergeCells>
  <printOptions horizontalCentered="1"/>
  <pageMargins left="0.5" right="0.5" top="0" bottom="0" header="0" footer="0"/>
  <pageSetup fitToHeight="1" fitToWidth="1" orientation="portrait" scale="77" r:id="rId1"/>
</worksheet>
</file>

<file path=xl/worksheets/sheet21.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A1" sqref="A1"/>
    </sheetView>
  </sheetViews>
  <sheetFormatPr defaultColWidth="9.33203125" defaultRowHeight="12.75"/>
  <cols>
    <col min="1" max="1" width="18.16015625" style="17" customWidth="1"/>
    <col min="2" max="2" width="73" style="17" customWidth="1"/>
    <col min="3" max="3" width="12.83203125" style="17" customWidth="1"/>
    <col min="4" max="4" width="13.33203125" style="17" customWidth="1"/>
    <col min="5" max="5" width="10.83203125" style="17" customWidth="1"/>
    <col min="6" max="6" width="12" style="17" bestFit="1" customWidth="1"/>
    <col min="7" max="8" width="9.33203125" style="17" customWidth="1"/>
    <col min="9" max="9" width="12" style="17" bestFit="1" customWidth="1"/>
    <col min="10" max="16384" width="9.33203125" style="17" customWidth="1"/>
  </cols>
  <sheetData>
    <row r="1" ht="15">
      <c r="A1" s="16"/>
    </row>
    <row r="2" spans="1:5" ht="15">
      <c r="A2" s="30" t="s">
        <v>167</v>
      </c>
      <c r="B2" s="19"/>
      <c r="C2" s="19"/>
      <c r="D2" s="19"/>
      <c r="E2" s="19"/>
    </row>
    <row r="3" spans="1:5" ht="15.75">
      <c r="A3" s="31" t="s">
        <v>146</v>
      </c>
      <c r="B3" s="19"/>
      <c r="C3" s="19"/>
      <c r="D3" s="19"/>
      <c r="E3" s="19"/>
    </row>
    <row r="4" spans="1:5" ht="15">
      <c r="A4" s="30" t="s">
        <v>336</v>
      </c>
      <c r="B4" s="19"/>
      <c r="C4" s="19"/>
      <c r="D4" s="19"/>
      <c r="E4" s="19"/>
    </row>
    <row r="5" spans="1:6" ht="15">
      <c r="A5" s="32" t="s">
        <v>175</v>
      </c>
      <c r="B5" s="33" t="s">
        <v>210</v>
      </c>
      <c r="C5" s="33" t="s">
        <v>68</v>
      </c>
      <c r="D5" s="33" t="s">
        <v>69</v>
      </c>
      <c r="E5" s="34"/>
      <c r="F5" s="35"/>
    </row>
    <row r="6" spans="1:7" ht="15">
      <c r="A6" s="216" t="s">
        <v>55</v>
      </c>
      <c r="B6" s="36" t="s">
        <v>241</v>
      </c>
      <c r="C6" s="151">
        <v>1697</v>
      </c>
      <c r="D6" s="38">
        <v>216.1</v>
      </c>
      <c r="E6" s="39"/>
      <c r="F6" s="40"/>
      <c r="G6" s="40"/>
    </row>
    <row r="7" spans="1:7" ht="15">
      <c r="A7" s="254"/>
      <c r="B7" s="36" t="s">
        <v>147</v>
      </c>
      <c r="C7" s="152">
        <v>1339</v>
      </c>
      <c r="D7" s="38">
        <v>170.5</v>
      </c>
      <c r="E7" s="39"/>
      <c r="F7" s="40"/>
      <c r="G7" s="40"/>
    </row>
    <row r="8" spans="1:9" ht="15.75">
      <c r="A8" s="254"/>
      <c r="B8" s="36" t="s">
        <v>148</v>
      </c>
      <c r="C8" s="152">
        <v>336</v>
      </c>
      <c r="D8" s="38">
        <v>42.8</v>
      </c>
      <c r="E8" s="39"/>
      <c r="F8" s="41"/>
      <c r="G8" s="41"/>
      <c r="I8" s="40"/>
    </row>
    <row r="9" spans="1:9" ht="15.75">
      <c r="A9" s="254"/>
      <c r="B9" s="36" t="s">
        <v>242</v>
      </c>
      <c r="C9" s="152">
        <v>250</v>
      </c>
      <c r="D9" s="38">
        <v>31.8</v>
      </c>
      <c r="E9" s="39"/>
      <c r="F9" s="41"/>
      <c r="G9" s="41"/>
      <c r="I9" s="40"/>
    </row>
    <row r="10" spans="1:7" ht="15.75">
      <c r="A10" s="254"/>
      <c r="B10" s="36" t="s">
        <v>250</v>
      </c>
      <c r="C10" s="152">
        <v>170</v>
      </c>
      <c r="D10" s="38">
        <v>21.7</v>
      </c>
      <c r="E10" s="39"/>
      <c r="F10" s="41"/>
      <c r="G10" s="41"/>
    </row>
    <row r="11" spans="1:7" ht="15.75">
      <c r="A11" s="244"/>
      <c r="B11" s="42" t="s">
        <v>149</v>
      </c>
      <c r="C11" s="153">
        <v>5908</v>
      </c>
      <c r="D11" s="44">
        <v>752.5</v>
      </c>
      <c r="E11" s="39"/>
      <c r="G11" s="41"/>
    </row>
    <row r="12" spans="1:7" ht="15">
      <c r="A12" s="216" t="s">
        <v>150</v>
      </c>
      <c r="B12" s="36" t="s">
        <v>243</v>
      </c>
      <c r="C12" s="151">
        <v>101</v>
      </c>
      <c r="D12" s="38">
        <v>921.4</v>
      </c>
      <c r="E12" s="39"/>
      <c r="F12" s="40"/>
      <c r="G12" s="40"/>
    </row>
    <row r="13" spans="1:7" ht="15.75">
      <c r="A13" s="254"/>
      <c r="B13" s="36" t="s">
        <v>229</v>
      </c>
      <c r="C13" s="152">
        <v>21</v>
      </c>
      <c r="D13" s="38">
        <v>191.6</v>
      </c>
      <c r="E13" s="39"/>
      <c r="F13" s="41"/>
      <c r="G13" s="41"/>
    </row>
    <row r="14" spans="1:7" ht="15.75">
      <c r="A14" s="254"/>
      <c r="B14" s="36" t="s">
        <v>249</v>
      </c>
      <c r="C14" s="152">
        <v>16</v>
      </c>
      <c r="D14" s="38">
        <v>146</v>
      </c>
      <c r="E14" s="39"/>
      <c r="F14" s="41"/>
      <c r="G14" s="41"/>
    </row>
    <row r="15" spans="1:7" ht="15.75">
      <c r="A15" s="254"/>
      <c r="B15" s="36" t="s">
        <v>281</v>
      </c>
      <c r="C15" s="152">
        <v>8</v>
      </c>
      <c r="D15" s="38">
        <v>73</v>
      </c>
      <c r="E15" s="39"/>
      <c r="F15" s="41"/>
      <c r="G15" s="41"/>
    </row>
    <row r="16" spans="1:9" ht="15.75">
      <c r="A16" s="254"/>
      <c r="B16" s="50" t="s">
        <v>337</v>
      </c>
      <c r="C16" s="152">
        <v>5</v>
      </c>
      <c r="D16" s="178" t="s">
        <v>286</v>
      </c>
      <c r="E16" s="39"/>
      <c r="F16" s="41"/>
      <c r="G16" s="41"/>
      <c r="I16" s="40"/>
    </row>
    <row r="17" spans="1:9" ht="15.75">
      <c r="A17" s="244"/>
      <c r="B17" s="42" t="s">
        <v>149</v>
      </c>
      <c r="C17" s="153">
        <v>166</v>
      </c>
      <c r="D17" s="51">
        <v>1514.3</v>
      </c>
      <c r="E17" s="47"/>
      <c r="F17" s="41"/>
      <c r="I17" s="40"/>
    </row>
    <row r="18" spans="1:6" ht="15.75">
      <c r="A18" s="216" t="s">
        <v>151</v>
      </c>
      <c r="B18" s="36" t="s">
        <v>252</v>
      </c>
      <c r="C18" s="37">
        <v>6</v>
      </c>
      <c r="D18" s="201">
        <v>12.9</v>
      </c>
      <c r="E18" s="47"/>
      <c r="F18" s="41"/>
    </row>
    <row r="19" spans="1:7" ht="15">
      <c r="A19" s="256"/>
      <c r="B19" s="50" t="s">
        <v>338</v>
      </c>
      <c r="C19" s="37">
        <v>3</v>
      </c>
      <c r="D19" s="178" t="s">
        <v>286</v>
      </c>
      <c r="E19" s="39"/>
      <c r="F19" s="40"/>
      <c r="G19" s="40"/>
    </row>
    <row r="20" spans="1:9" ht="33.75" customHeight="1">
      <c r="A20" s="256"/>
      <c r="B20" s="50" t="s">
        <v>339</v>
      </c>
      <c r="C20" s="71">
        <v>1</v>
      </c>
      <c r="D20" s="203" t="s">
        <v>286</v>
      </c>
      <c r="E20" s="39"/>
      <c r="F20" s="41"/>
      <c r="G20" s="41"/>
      <c r="I20" s="40"/>
    </row>
    <row r="21" spans="1:6" ht="15.75">
      <c r="A21" s="257"/>
      <c r="B21" s="42" t="s">
        <v>149</v>
      </c>
      <c r="C21" s="43">
        <v>15</v>
      </c>
      <c r="D21" s="44">
        <v>32.1</v>
      </c>
      <c r="E21" s="39"/>
      <c r="F21" s="41"/>
    </row>
    <row r="22" spans="1:9" ht="15">
      <c r="A22" s="216" t="s">
        <v>153</v>
      </c>
      <c r="B22" s="36" t="s">
        <v>252</v>
      </c>
      <c r="C22" s="37">
        <v>12</v>
      </c>
      <c r="D22" s="201">
        <v>9.6</v>
      </c>
      <c r="E22" s="39"/>
      <c r="F22" s="40"/>
      <c r="G22" s="40"/>
      <c r="I22" s="40"/>
    </row>
    <row r="23" spans="1:9" ht="15">
      <c r="A23" s="255"/>
      <c r="B23" s="36" t="s">
        <v>147</v>
      </c>
      <c r="C23" s="37">
        <v>7</v>
      </c>
      <c r="D23" s="54">
        <v>5.6</v>
      </c>
      <c r="E23" s="39"/>
      <c r="F23" s="40"/>
      <c r="G23" s="40"/>
      <c r="I23" s="40"/>
    </row>
    <row r="24" spans="1:9" ht="15.75">
      <c r="A24" s="256"/>
      <c r="B24" s="36" t="s">
        <v>230</v>
      </c>
      <c r="C24" s="37">
        <v>2</v>
      </c>
      <c r="D24" s="178" t="s">
        <v>286</v>
      </c>
      <c r="E24" s="39"/>
      <c r="F24" s="41"/>
      <c r="I24" s="40"/>
    </row>
    <row r="25" spans="1:6" ht="45.75">
      <c r="A25" s="256"/>
      <c r="B25" s="50" t="s">
        <v>340</v>
      </c>
      <c r="C25" s="71">
        <v>1</v>
      </c>
      <c r="D25" s="203" t="s">
        <v>286</v>
      </c>
      <c r="E25" s="39"/>
      <c r="F25" s="41"/>
    </row>
    <row r="26" spans="1:6" ht="15.75">
      <c r="A26" s="257"/>
      <c r="B26" s="42" t="s">
        <v>149</v>
      </c>
      <c r="C26" s="43">
        <v>30</v>
      </c>
      <c r="D26" s="44">
        <v>24.1</v>
      </c>
      <c r="E26" s="39"/>
      <c r="F26" s="41"/>
    </row>
    <row r="27" spans="1:9" ht="15">
      <c r="A27" s="216" t="s">
        <v>154</v>
      </c>
      <c r="B27" s="36" t="s">
        <v>252</v>
      </c>
      <c r="C27" s="37">
        <v>13</v>
      </c>
      <c r="D27" s="38">
        <v>10.5</v>
      </c>
      <c r="E27" s="39"/>
      <c r="F27" s="40"/>
      <c r="G27" s="40"/>
      <c r="I27" s="40"/>
    </row>
    <row r="28" spans="1:9" ht="15.75">
      <c r="A28" s="254"/>
      <c r="B28" s="36" t="s">
        <v>255</v>
      </c>
      <c r="C28" s="37">
        <v>11</v>
      </c>
      <c r="D28" s="38">
        <v>8.9</v>
      </c>
      <c r="E28" s="39"/>
      <c r="F28" s="41"/>
      <c r="G28" s="41"/>
      <c r="I28" s="40"/>
    </row>
    <row r="29" spans="1:7" ht="15.75">
      <c r="A29" s="254"/>
      <c r="B29" s="50" t="s">
        <v>342</v>
      </c>
      <c r="C29" s="37">
        <v>4</v>
      </c>
      <c r="D29" s="178" t="s">
        <v>286</v>
      </c>
      <c r="E29" s="39"/>
      <c r="F29" s="41"/>
      <c r="G29" s="41"/>
    </row>
    <row r="30" spans="1:7" ht="30.75">
      <c r="A30" s="254"/>
      <c r="B30" s="50" t="s">
        <v>341</v>
      </c>
      <c r="C30" s="37">
        <v>2</v>
      </c>
      <c r="D30" s="178" t="s">
        <v>286</v>
      </c>
      <c r="E30" s="39"/>
      <c r="F30" s="41"/>
      <c r="G30" s="41"/>
    </row>
    <row r="31" spans="1:7" ht="15">
      <c r="A31" s="244"/>
      <c r="B31" s="42" t="s">
        <v>149</v>
      </c>
      <c r="C31" s="43">
        <v>59</v>
      </c>
      <c r="D31" s="44">
        <v>47.8</v>
      </c>
      <c r="E31" s="39"/>
      <c r="F31" s="56"/>
      <c r="G31" s="40"/>
    </row>
    <row r="32" spans="1:7" ht="15">
      <c r="A32" s="216" t="s">
        <v>155</v>
      </c>
      <c r="B32" s="36" t="s">
        <v>241</v>
      </c>
      <c r="C32" s="37">
        <v>21</v>
      </c>
      <c r="D32" s="38">
        <v>19.1</v>
      </c>
      <c r="E32" s="39"/>
      <c r="F32" s="179"/>
      <c r="G32" s="40"/>
    </row>
    <row r="33" spans="1:7" ht="15">
      <c r="A33" s="255"/>
      <c r="B33" s="36" t="s">
        <v>147</v>
      </c>
      <c r="C33" s="37">
        <v>20</v>
      </c>
      <c r="D33" s="38">
        <v>18.1</v>
      </c>
      <c r="E33" s="39"/>
      <c r="F33" s="179"/>
      <c r="G33" s="40"/>
    </row>
    <row r="34" spans="1:9" ht="15">
      <c r="A34" s="256"/>
      <c r="B34" s="36" t="s">
        <v>251</v>
      </c>
      <c r="C34" s="37">
        <v>17</v>
      </c>
      <c r="D34" s="38">
        <v>15.4</v>
      </c>
      <c r="E34" s="39"/>
      <c r="F34" s="40"/>
      <c r="G34" s="40"/>
      <c r="I34" s="40"/>
    </row>
    <row r="35" spans="1:9" ht="15">
      <c r="A35" s="256"/>
      <c r="B35" s="36" t="s">
        <v>262</v>
      </c>
      <c r="C35" s="37">
        <v>15</v>
      </c>
      <c r="D35" s="38">
        <v>13.6</v>
      </c>
      <c r="E35" s="39"/>
      <c r="F35" s="40"/>
      <c r="G35" s="40"/>
      <c r="I35" s="40"/>
    </row>
    <row r="36" spans="1:9" ht="15.75">
      <c r="A36" s="256"/>
      <c r="B36" s="36" t="s">
        <v>261</v>
      </c>
      <c r="C36" s="37">
        <v>7</v>
      </c>
      <c r="D36" s="38">
        <v>6.4</v>
      </c>
      <c r="E36" s="39"/>
      <c r="F36" s="41"/>
      <c r="G36" s="40"/>
      <c r="I36" s="40"/>
    </row>
    <row r="37" spans="1:5" ht="15">
      <c r="A37" s="257"/>
      <c r="B37" s="42" t="s">
        <v>149</v>
      </c>
      <c r="C37" s="43">
        <v>138</v>
      </c>
      <c r="D37" s="45">
        <v>125.2</v>
      </c>
      <c r="E37" s="39"/>
    </row>
    <row r="38" spans="1:7" ht="15">
      <c r="A38" s="216" t="s">
        <v>157</v>
      </c>
      <c r="B38" s="36" t="s">
        <v>156</v>
      </c>
      <c r="C38" s="37">
        <v>156</v>
      </c>
      <c r="D38" s="38">
        <v>94.2</v>
      </c>
      <c r="E38" s="39"/>
      <c r="F38" s="40"/>
      <c r="G38" s="40"/>
    </row>
    <row r="39" spans="1:6" ht="15.75">
      <c r="A39" s="254"/>
      <c r="B39" s="36" t="s">
        <v>239</v>
      </c>
      <c r="C39" s="37">
        <v>97</v>
      </c>
      <c r="D39" s="38">
        <v>58.6</v>
      </c>
      <c r="E39" s="39"/>
      <c r="F39" s="41"/>
    </row>
    <row r="40" spans="1:6" ht="15.75">
      <c r="A40" s="254"/>
      <c r="B40" s="36" t="s">
        <v>249</v>
      </c>
      <c r="C40" s="37">
        <v>31</v>
      </c>
      <c r="D40" s="38">
        <v>18.7</v>
      </c>
      <c r="E40" s="39"/>
      <c r="F40" s="41"/>
    </row>
    <row r="41" spans="1:5" ht="15">
      <c r="A41" s="254"/>
      <c r="B41" s="36" t="s">
        <v>164</v>
      </c>
      <c r="C41" s="37">
        <v>26</v>
      </c>
      <c r="D41" s="38">
        <v>15.7</v>
      </c>
      <c r="E41" s="39"/>
    </row>
    <row r="42" spans="1:5" ht="15">
      <c r="A42" s="254"/>
      <c r="B42" s="36" t="s">
        <v>258</v>
      </c>
      <c r="C42" s="37">
        <v>22</v>
      </c>
      <c r="D42" s="38">
        <v>13.3</v>
      </c>
      <c r="E42" s="39"/>
    </row>
    <row r="43" spans="1:5" ht="15">
      <c r="A43" s="244"/>
      <c r="B43" s="42" t="s">
        <v>149</v>
      </c>
      <c r="C43" s="43">
        <v>537</v>
      </c>
      <c r="D43" s="44">
        <v>324.4</v>
      </c>
      <c r="E43" s="39"/>
    </row>
    <row r="44" spans="1:9" ht="15">
      <c r="A44" s="216" t="s">
        <v>158</v>
      </c>
      <c r="B44" s="36" t="s">
        <v>156</v>
      </c>
      <c r="C44" s="37">
        <v>403</v>
      </c>
      <c r="D44" s="38">
        <v>322.1</v>
      </c>
      <c r="E44" s="39"/>
      <c r="F44" s="40"/>
      <c r="G44" s="40"/>
      <c r="I44" s="40"/>
    </row>
    <row r="45" spans="1:9" ht="15.75">
      <c r="A45" s="256"/>
      <c r="B45" s="36" t="s">
        <v>239</v>
      </c>
      <c r="C45" s="37">
        <v>341</v>
      </c>
      <c r="D45" s="38">
        <v>272.6</v>
      </c>
      <c r="E45" s="39"/>
      <c r="F45" s="41"/>
      <c r="I45" s="40"/>
    </row>
    <row r="46" spans="1:5" ht="15">
      <c r="A46" s="256"/>
      <c r="B46" s="36" t="s">
        <v>148</v>
      </c>
      <c r="C46" s="37">
        <v>69</v>
      </c>
      <c r="D46" s="38">
        <v>55.2</v>
      </c>
      <c r="E46" s="39"/>
    </row>
    <row r="47" spans="1:5" ht="15">
      <c r="A47" s="256"/>
      <c r="B47" s="36" t="s">
        <v>242</v>
      </c>
      <c r="C47" s="37">
        <v>65</v>
      </c>
      <c r="D47" s="38">
        <v>52</v>
      </c>
      <c r="E47" s="39"/>
    </row>
    <row r="48" spans="1:5" ht="15">
      <c r="A48" s="256"/>
      <c r="B48" s="36" t="s">
        <v>250</v>
      </c>
      <c r="C48" s="37">
        <v>45</v>
      </c>
      <c r="D48" s="38">
        <v>36</v>
      </c>
      <c r="E48" s="39"/>
    </row>
    <row r="49" spans="1:5" ht="15">
      <c r="A49" s="257"/>
      <c r="B49" s="42" t="s">
        <v>149</v>
      </c>
      <c r="C49" s="43">
        <v>1313</v>
      </c>
      <c r="D49" s="48">
        <v>1049.5</v>
      </c>
      <c r="E49" s="47"/>
    </row>
    <row r="50" spans="1:7" ht="15">
      <c r="A50" s="216" t="s">
        <v>159</v>
      </c>
      <c r="B50" s="36" t="s">
        <v>241</v>
      </c>
      <c r="C50" s="37">
        <v>1232</v>
      </c>
      <c r="D50" s="46">
        <v>1608.4</v>
      </c>
      <c r="E50" s="47"/>
      <c r="F50" s="40"/>
      <c r="G50" s="40"/>
    </row>
    <row r="51" spans="1:5" ht="15">
      <c r="A51" s="254"/>
      <c r="B51" s="36" t="s">
        <v>147</v>
      </c>
      <c r="C51" s="37">
        <v>749</v>
      </c>
      <c r="D51" s="46">
        <v>977.8</v>
      </c>
      <c r="E51" s="47"/>
    </row>
    <row r="52" spans="1:5" ht="15">
      <c r="A52" s="254"/>
      <c r="B52" s="36" t="s">
        <v>148</v>
      </c>
      <c r="C52" s="37">
        <v>238</v>
      </c>
      <c r="D52" s="46">
        <v>310.7</v>
      </c>
      <c r="E52" s="47"/>
    </row>
    <row r="53" spans="1:5" ht="15">
      <c r="A53" s="254"/>
      <c r="B53" s="36" t="s">
        <v>242</v>
      </c>
      <c r="C53" s="37">
        <v>167</v>
      </c>
      <c r="D53" s="46">
        <v>218</v>
      </c>
      <c r="E53" s="47"/>
    </row>
    <row r="54" spans="1:5" ht="15">
      <c r="A54" s="254"/>
      <c r="B54" s="36" t="s">
        <v>344</v>
      </c>
      <c r="C54" s="37">
        <v>117</v>
      </c>
      <c r="D54" s="46">
        <v>152.7</v>
      </c>
      <c r="E54" s="47"/>
    </row>
    <row r="55" spans="1:5" ht="15">
      <c r="A55" s="244"/>
      <c r="B55" s="42" t="s">
        <v>149</v>
      </c>
      <c r="C55" s="43">
        <v>3650</v>
      </c>
      <c r="D55" s="48">
        <v>4765.2</v>
      </c>
      <c r="E55" s="47"/>
    </row>
    <row r="56" spans="1:4" s="1" customFormat="1" ht="63.75" customHeight="1">
      <c r="A56" s="252" t="s">
        <v>287</v>
      </c>
      <c r="B56" s="253"/>
      <c r="C56" s="253"/>
      <c r="D56" s="253"/>
    </row>
    <row r="57" spans="1:4" s="1" customFormat="1" ht="26.25" customHeight="1">
      <c r="A57" s="252" t="s">
        <v>218</v>
      </c>
      <c r="B57" s="253"/>
      <c r="C57" s="253"/>
      <c r="D57" s="253"/>
    </row>
    <row r="58" spans="1:4" s="1" customFormat="1" ht="17.25" customHeight="1">
      <c r="A58" s="249" t="s">
        <v>305</v>
      </c>
      <c r="B58" s="251"/>
      <c r="C58" s="251"/>
      <c r="D58" s="251"/>
    </row>
  </sheetData>
  <mergeCells count="12">
    <mergeCell ref="A22:A26"/>
    <mergeCell ref="A32:A37"/>
    <mergeCell ref="A57:D57"/>
    <mergeCell ref="A6:A11"/>
    <mergeCell ref="A12:A17"/>
    <mergeCell ref="A38:A43"/>
    <mergeCell ref="A27:A31"/>
    <mergeCell ref="A18:A21"/>
    <mergeCell ref="A58:D58"/>
    <mergeCell ref="A50:A55"/>
    <mergeCell ref="A44:A49"/>
    <mergeCell ref="A56:D56"/>
  </mergeCells>
  <printOptions horizontalCentered="1"/>
  <pageMargins left="0.5" right="0.5" top="0.25" bottom="0" header="0" footer="0"/>
  <pageSetup fitToHeight="1" fitToWidth="1" orientation="portrait" scale="75" r:id="rId1"/>
</worksheet>
</file>

<file path=xl/worksheets/sheet22.xml><?xml version="1.0" encoding="utf-8"?>
<worksheet xmlns="http://schemas.openxmlformats.org/spreadsheetml/2006/main" xmlns:r="http://schemas.openxmlformats.org/officeDocument/2006/relationships">
  <sheetPr>
    <pageSetUpPr fitToPage="1"/>
  </sheetPr>
  <dimension ref="A1:J72"/>
  <sheetViews>
    <sheetView workbookViewId="0" topLeftCell="A1">
      <selection activeCell="L30" sqref="L30"/>
    </sheetView>
  </sheetViews>
  <sheetFormatPr defaultColWidth="9.33203125" defaultRowHeight="12.75"/>
  <cols>
    <col min="1" max="1" width="3.33203125" style="1" customWidth="1"/>
    <col min="2" max="2" width="12.83203125" style="1" customWidth="1"/>
    <col min="3" max="3" width="47.5" style="1" customWidth="1"/>
    <col min="4" max="6" width="12.83203125" style="1" customWidth="1"/>
    <col min="7" max="16384" width="9.33203125" style="1" customWidth="1"/>
  </cols>
  <sheetData>
    <row r="1" spans="1:2" ht="15.75">
      <c r="A1" s="29" t="s">
        <v>353</v>
      </c>
      <c r="B1" s="11"/>
    </row>
    <row r="2" spans="2:6" ht="15">
      <c r="B2" s="17"/>
      <c r="C2" s="30" t="s">
        <v>168</v>
      </c>
      <c r="D2" s="19"/>
      <c r="E2" s="19"/>
      <c r="F2" s="19"/>
    </row>
    <row r="3" spans="2:6" ht="15.75">
      <c r="B3" s="17"/>
      <c r="C3" s="31" t="s">
        <v>172</v>
      </c>
      <c r="D3" s="19"/>
      <c r="E3" s="19"/>
      <c r="F3" s="19"/>
    </row>
    <row r="4" spans="2:6" ht="15.75">
      <c r="B4" s="17"/>
      <c r="C4" s="31" t="s">
        <v>211</v>
      </c>
      <c r="D4" s="19"/>
      <c r="E4" s="19"/>
      <c r="F4" s="19"/>
    </row>
    <row r="5" spans="2:6" ht="15">
      <c r="B5" s="17"/>
      <c r="C5" s="30" t="s">
        <v>302</v>
      </c>
      <c r="D5" s="19"/>
      <c r="E5" s="19"/>
      <c r="F5" s="19"/>
    </row>
    <row r="6" spans="2:6" ht="30">
      <c r="B6" s="157" t="s">
        <v>212</v>
      </c>
      <c r="C6" s="158" t="s">
        <v>170</v>
      </c>
      <c r="D6" s="158" t="s">
        <v>103</v>
      </c>
      <c r="E6" s="159" t="s">
        <v>127</v>
      </c>
      <c r="F6" s="159" t="s">
        <v>128</v>
      </c>
    </row>
    <row r="7" spans="2:6" ht="18" customHeight="1">
      <c r="B7" s="85">
        <v>1</v>
      </c>
      <c r="C7" s="36" t="str">
        <f aca="true" t="shared" si="0" ref="C7:C18">C28</f>
        <v>Cancer</v>
      </c>
      <c r="D7" s="46">
        <f aca="true" t="shared" si="1" ref="D7:F11">D28/D$24*100000</f>
        <v>1645.7</v>
      </c>
      <c r="E7" s="46">
        <f t="shared" si="1"/>
        <v>1688</v>
      </c>
      <c r="F7" s="46">
        <f t="shared" si="1"/>
        <v>1603.4</v>
      </c>
    </row>
    <row r="8" spans="2:6" ht="15">
      <c r="B8" s="85">
        <v>2</v>
      </c>
      <c r="C8" s="36" t="str">
        <f t="shared" si="0"/>
        <v>Diseases of the Heart</v>
      </c>
      <c r="D8" s="46">
        <f t="shared" si="1"/>
        <v>1276.9</v>
      </c>
      <c r="E8" s="46">
        <f t="shared" si="1"/>
        <v>1775</v>
      </c>
      <c r="F8" s="46">
        <f t="shared" si="1"/>
        <v>779.2</v>
      </c>
    </row>
    <row r="9" spans="2:6" ht="15">
      <c r="B9" s="85">
        <v>3</v>
      </c>
      <c r="C9" s="36" t="str">
        <f t="shared" si="0"/>
        <v>Accidents (Unintentional injuries)</v>
      </c>
      <c r="D9" s="46">
        <f t="shared" si="1"/>
        <v>960.1</v>
      </c>
      <c r="E9" s="46">
        <f t="shared" si="1"/>
        <v>1345.8</v>
      </c>
      <c r="F9" s="46">
        <f t="shared" si="1"/>
        <v>574.7</v>
      </c>
    </row>
    <row r="10" spans="2:6" ht="15">
      <c r="B10" s="85">
        <v>4</v>
      </c>
      <c r="C10" s="36" t="str">
        <f t="shared" si="0"/>
        <v>Suicide</v>
      </c>
      <c r="D10" s="46">
        <f t="shared" si="1"/>
        <v>342.8</v>
      </c>
      <c r="E10" s="46">
        <f t="shared" si="1"/>
        <v>540.4</v>
      </c>
      <c r="F10" s="46">
        <f t="shared" si="1"/>
        <v>145.3</v>
      </c>
    </row>
    <row r="11" spans="2:6" ht="15">
      <c r="B11" s="85">
        <v>5</v>
      </c>
      <c r="C11" s="36" t="str">
        <f t="shared" si="0"/>
        <v>Homicide</v>
      </c>
      <c r="D11" s="46">
        <f t="shared" si="1"/>
        <v>308.3</v>
      </c>
      <c r="E11" s="46">
        <f t="shared" si="1"/>
        <v>509.4</v>
      </c>
      <c r="F11" s="46">
        <f t="shared" si="1"/>
        <v>107.2</v>
      </c>
    </row>
    <row r="12" spans="2:6" ht="15">
      <c r="B12" s="85">
        <v>6</v>
      </c>
      <c r="C12" s="36" t="str">
        <f t="shared" si="0"/>
        <v>Chronic Lower Respiratory Disease</v>
      </c>
      <c r="D12" s="46">
        <f aca="true" t="shared" si="2" ref="D12:F18">D33/D$24*100000</f>
        <v>192.2</v>
      </c>
      <c r="E12" s="46">
        <f t="shared" si="2"/>
        <v>205.9</v>
      </c>
      <c r="F12" s="46">
        <f t="shared" si="2"/>
        <v>178.5</v>
      </c>
    </row>
    <row r="13" spans="2:6" ht="15">
      <c r="B13" s="85">
        <v>7</v>
      </c>
      <c r="C13" s="36" t="str">
        <f t="shared" si="0"/>
        <v>Diabetes Mellitus</v>
      </c>
      <c r="D13" s="46">
        <f t="shared" si="2"/>
        <v>188.6</v>
      </c>
      <c r="E13" s="46">
        <f t="shared" si="2"/>
        <v>220.7</v>
      </c>
      <c r="F13" s="46">
        <f t="shared" si="2"/>
        <v>156.5</v>
      </c>
    </row>
    <row r="14" spans="2:6" ht="15">
      <c r="B14" s="85">
        <v>8</v>
      </c>
      <c r="C14" s="36" t="str">
        <f t="shared" si="0"/>
        <v>Stroke</v>
      </c>
      <c r="D14" s="46">
        <f t="shared" si="2"/>
        <v>184.6</v>
      </c>
      <c r="E14" s="46">
        <f t="shared" si="2"/>
        <v>201.1</v>
      </c>
      <c r="F14" s="46">
        <f t="shared" si="2"/>
        <v>168.1</v>
      </c>
    </row>
    <row r="15" spans="2:6" ht="15">
      <c r="B15" s="85">
        <v>9</v>
      </c>
      <c r="C15" s="36" t="str">
        <f t="shared" si="0"/>
        <v>Chronic Liver Disease and Cirrhosis</v>
      </c>
      <c r="D15" s="46">
        <f t="shared" si="2"/>
        <v>167.4</v>
      </c>
      <c r="E15" s="46">
        <f t="shared" si="2"/>
        <v>223.2</v>
      </c>
      <c r="F15" s="46">
        <f t="shared" si="2"/>
        <v>111.5</v>
      </c>
    </row>
    <row r="16" spans="2:6" ht="15">
      <c r="B16" s="85">
        <v>10</v>
      </c>
      <c r="C16" s="36" t="str">
        <f t="shared" si="0"/>
        <v>Kidney Disease</v>
      </c>
      <c r="D16" s="46">
        <f t="shared" si="2"/>
        <v>75.1</v>
      </c>
      <c r="E16" s="46">
        <f t="shared" si="2"/>
        <v>79.5</v>
      </c>
      <c r="F16" s="46">
        <f t="shared" si="2"/>
        <v>70.6</v>
      </c>
    </row>
    <row r="17" spans="2:6" ht="15">
      <c r="B17" s="85">
        <v>11</v>
      </c>
      <c r="C17" s="36" t="str">
        <f t="shared" si="0"/>
        <v>Pneumonia and Influenza</v>
      </c>
      <c r="D17" s="46">
        <f t="shared" si="2"/>
        <v>69.8</v>
      </c>
      <c r="E17" s="46">
        <f t="shared" si="2"/>
        <v>78.8</v>
      </c>
      <c r="F17" s="46">
        <f t="shared" si="2"/>
        <v>60.9</v>
      </c>
    </row>
    <row r="18" spans="2:6" ht="15">
      <c r="B18" s="62">
        <v>12</v>
      </c>
      <c r="C18" s="36" t="str">
        <f t="shared" si="0"/>
        <v>Septicemia</v>
      </c>
      <c r="D18" s="46">
        <f t="shared" si="2"/>
        <v>68.1</v>
      </c>
      <c r="E18" s="46">
        <f t="shared" si="2"/>
        <v>67.9</v>
      </c>
      <c r="F18" s="46">
        <f t="shared" si="2"/>
        <v>68.3</v>
      </c>
    </row>
    <row r="19" spans="2:6" ht="12.75">
      <c r="B19" s="241" t="s">
        <v>174</v>
      </c>
      <c r="C19" s="212"/>
      <c r="D19" s="212"/>
      <c r="E19" s="212"/>
      <c r="F19" s="212"/>
    </row>
    <row r="20" spans="2:6" ht="12.75">
      <c r="B20" s="220" t="s">
        <v>306</v>
      </c>
      <c r="C20" s="258"/>
      <c r="D20" s="258"/>
      <c r="E20" s="258"/>
      <c r="F20" s="258"/>
    </row>
    <row r="22" spans="2:10" ht="12.75">
      <c r="B22" s="264"/>
      <c r="C22" s="265"/>
      <c r="D22" s="266" t="s">
        <v>66</v>
      </c>
      <c r="E22" s="266"/>
      <c r="F22" s="266"/>
      <c r="G22" s="264"/>
      <c r="H22" s="264"/>
      <c r="I22" s="264"/>
      <c r="J22" s="264"/>
    </row>
    <row r="23" spans="2:10" ht="12.75">
      <c r="B23" s="264"/>
      <c r="C23" s="267" t="s">
        <v>71</v>
      </c>
      <c r="D23" s="267" t="s">
        <v>103</v>
      </c>
      <c r="E23" s="267" t="s">
        <v>127</v>
      </c>
      <c r="F23" s="267" t="s">
        <v>128</v>
      </c>
      <c r="G23" s="264"/>
      <c r="H23" s="264"/>
      <c r="I23" s="264"/>
      <c r="J23" s="264"/>
    </row>
    <row r="24" spans="2:10" ht="12.75">
      <c r="B24" s="264"/>
      <c r="C24" s="267" t="s">
        <v>348</v>
      </c>
      <c r="D24" s="268">
        <v>9446737</v>
      </c>
      <c r="E24" s="268">
        <v>4721929</v>
      </c>
      <c r="F24" s="268">
        <v>4724808</v>
      </c>
      <c r="G24" s="264"/>
      <c r="H24" s="264"/>
      <c r="I24" s="264"/>
      <c r="J24" s="264"/>
    </row>
    <row r="25" spans="2:10" ht="12.75">
      <c r="B25" s="264"/>
      <c r="C25" s="264"/>
      <c r="D25" s="268"/>
      <c r="E25" s="268"/>
      <c r="F25" s="268"/>
      <c r="G25" s="264"/>
      <c r="H25" s="264"/>
      <c r="I25" s="264"/>
      <c r="J25" s="264"/>
    </row>
    <row r="26" spans="2:10" ht="12.75">
      <c r="B26" s="264"/>
      <c r="C26" s="269" t="s">
        <v>180</v>
      </c>
      <c r="D26" s="270" t="s">
        <v>179</v>
      </c>
      <c r="E26" s="271"/>
      <c r="F26" s="271"/>
      <c r="G26" s="264"/>
      <c r="H26" s="264"/>
      <c r="I26" s="264"/>
      <c r="J26" s="264"/>
    </row>
    <row r="27" spans="2:10" ht="12.75">
      <c r="B27" s="264"/>
      <c r="C27" s="272"/>
      <c r="D27" s="269" t="s">
        <v>103</v>
      </c>
      <c r="E27" s="269" t="s">
        <v>127</v>
      </c>
      <c r="F27" s="269" t="s">
        <v>128</v>
      </c>
      <c r="G27" s="264"/>
      <c r="H27" s="264"/>
      <c r="I27" s="264"/>
      <c r="J27" s="264"/>
    </row>
    <row r="28" spans="2:10" ht="12.75">
      <c r="B28" s="273">
        <v>1</v>
      </c>
      <c r="C28" s="274" t="s">
        <v>136</v>
      </c>
      <c r="D28" s="275">
        <v>155464</v>
      </c>
      <c r="E28" s="275">
        <v>79705</v>
      </c>
      <c r="F28" s="275">
        <v>75759</v>
      </c>
      <c r="G28" s="264"/>
      <c r="H28" s="264"/>
      <c r="I28" s="264"/>
      <c r="J28" s="264"/>
    </row>
    <row r="29" spans="2:10" ht="12.75">
      <c r="B29" s="273">
        <v>2</v>
      </c>
      <c r="C29" s="274" t="s">
        <v>135</v>
      </c>
      <c r="D29" s="275">
        <v>120630</v>
      </c>
      <c r="E29" s="275">
        <v>83815</v>
      </c>
      <c r="F29" s="275">
        <v>36816</v>
      </c>
      <c r="G29" s="264"/>
      <c r="H29" s="264"/>
      <c r="I29" s="264"/>
      <c r="J29" s="264"/>
    </row>
    <row r="30" spans="2:10" ht="12.75">
      <c r="B30" s="273">
        <v>3</v>
      </c>
      <c r="C30" s="274" t="s">
        <v>247</v>
      </c>
      <c r="D30" s="275">
        <v>90701</v>
      </c>
      <c r="E30" s="275">
        <v>63549</v>
      </c>
      <c r="F30" s="275">
        <v>27152</v>
      </c>
      <c r="G30" s="264"/>
      <c r="H30" s="264"/>
      <c r="I30" s="264"/>
      <c r="J30" s="264"/>
    </row>
    <row r="31" spans="2:10" ht="12.75">
      <c r="B31" s="273">
        <v>4</v>
      </c>
      <c r="C31" s="274" t="s">
        <v>139</v>
      </c>
      <c r="D31" s="275">
        <v>32384</v>
      </c>
      <c r="E31" s="275">
        <v>25518</v>
      </c>
      <c r="F31" s="275">
        <v>6866</v>
      </c>
      <c r="G31" s="264"/>
      <c r="H31" s="264"/>
      <c r="I31" s="264"/>
      <c r="J31" s="264"/>
    </row>
    <row r="32" spans="2:10" ht="12.75">
      <c r="B32" s="273">
        <v>5</v>
      </c>
      <c r="C32" s="274" t="s">
        <v>173</v>
      </c>
      <c r="D32" s="275">
        <v>29120</v>
      </c>
      <c r="E32" s="275">
        <v>24053</v>
      </c>
      <c r="F32" s="275">
        <v>5067</v>
      </c>
      <c r="G32" s="276">
        <f>D32/D24*100000</f>
        <v>308.3</v>
      </c>
      <c r="H32" s="276">
        <f>E32/E24*100000</f>
        <v>509.4</v>
      </c>
      <c r="I32" s="276">
        <f>F32/F24*100000</f>
        <v>107.2</v>
      </c>
      <c r="J32" s="264"/>
    </row>
    <row r="33" spans="2:10" ht="12.75">
      <c r="B33" s="273">
        <v>6</v>
      </c>
      <c r="C33" s="274" t="s">
        <v>246</v>
      </c>
      <c r="D33" s="275">
        <v>18157</v>
      </c>
      <c r="E33" s="275">
        <v>9724</v>
      </c>
      <c r="F33" s="275">
        <v>8433</v>
      </c>
      <c r="G33" s="264"/>
      <c r="H33" s="264"/>
      <c r="I33" s="264"/>
      <c r="J33" s="264"/>
    </row>
    <row r="34" spans="2:10" ht="12.75">
      <c r="B34" s="273">
        <v>7</v>
      </c>
      <c r="C34" s="274" t="s">
        <v>138</v>
      </c>
      <c r="D34" s="275">
        <v>17816</v>
      </c>
      <c r="E34" s="275">
        <v>10422</v>
      </c>
      <c r="F34" s="275">
        <v>7394</v>
      </c>
      <c r="G34" s="264"/>
      <c r="H34" s="264"/>
      <c r="I34" s="264"/>
      <c r="J34" s="264"/>
    </row>
    <row r="35" spans="2:10" ht="12.75">
      <c r="B35" s="273">
        <v>8</v>
      </c>
      <c r="C35" s="274" t="s">
        <v>137</v>
      </c>
      <c r="D35" s="275">
        <v>17439</v>
      </c>
      <c r="E35" s="275">
        <v>9498</v>
      </c>
      <c r="F35" s="275">
        <v>7941</v>
      </c>
      <c r="G35" s="264"/>
      <c r="H35" s="264"/>
      <c r="I35" s="264"/>
      <c r="J35" s="264"/>
    </row>
    <row r="36" spans="2:10" ht="12.75">
      <c r="B36" s="273">
        <v>9</v>
      </c>
      <c r="C36" s="274" t="s">
        <v>141</v>
      </c>
      <c r="D36" s="275">
        <v>15810</v>
      </c>
      <c r="E36" s="275">
        <v>10540</v>
      </c>
      <c r="F36" s="275">
        <v>5270</v>
      </c>
      <c r="G36" s="264"/>
      <c r="H36" s="264"/>
      <c r="I36" s="264"/>
      <c r="J36" s="264"/>
    </row>
    <row r="37" spans="2:10" ht="12.75">
      <c r="B37" s="273">
        <v>10</v>
      </c>
      <c r="C37" s="274" t="s">
        <v>140</v>
      </c>
      <c r="D37" s="275">
        <v>7090</v>
      </c>
      <c r="E37" s="275">
        <v>3756</v>
      </c>
      <c r="F37" s="275">
        <v>3335</v>
      </c>
      <c r="G37" s="264"/>
      <c r="H37" s="264"/>
      <c r="I37" s="264"/>
      <c r="J37" s="264"/>
    </row>
    <row r="38" spans="2:10" ht="12.75">
      <c r="B38" s="273">
        <v>11</v>
      </c>
      <c r="C38" s="274" t="s">
        <v>171</v>
      </c>
      <c r="D38" s="275">
        <v>6598</v>
      </c>
      <c r="E38" s="275">
        <v>3721</v>
      </c>
      <c r="F38" s="275">
        <v>2877</v>
      </c>
      <c r="G38" s="264"/>
      <c r="H38" s="264"/>
      <c r="I38" s="264"/>
      <c r="J38" s="264"/>
    </row>
    <row r="39" spans="2:10" ht="12.75">
      <c r="B39" s="273">
        <v>12</v>
      </c>
      <c r="C39" s="277" t="s">
        <v>228</v>
      </c>
      <c r="D39" s="275">
        <v>6432</v>
      </c>
      <c r="E39" s="268">
        <v>3206</v>
      </c>
      <c r="F39" s="268">
        <v>3226</v>
      </c>
      <c r="G39" s="276">
        <f>D39/D24*100000</f>
        <v>68.1</v>
      </c>
      <c r="H39" s="276">
        <f>E39/E24*100000</f>
        <v>67.9</v>
      </c>
      <c r="I39" s="276">
        <f>F39/F24*100000</f>
        <v>68.3</v>
      </c>
      <c r="J39" s="264"/>
    </row>
    <row r="40" spans="2:10" ht="12.75">
      <c r="B40" s="273">
        <v>13</v>
      </c>
      <c r="C40" s="274" t="s">
        <v>169</v>
      </c>
      <c r="D40" s="275">
        <v>5215</v>
      </c>
      <c r="E40" s="275">
        <v>3930</v>
      </c>
      <c r="F40" s="275">
        <v>1285</v>
      </c>
      <c r="G40" s="264"/>
      <c r="H40" s="264"/>
      <c r="I40" s="264"/>
      <c r="J40" s="264"/>
    </row>
    <row r="41" spans="2:10" ht="12.75">
      <c r="B41" s="273">
        <v>14</v>
      </c>
      <c r="C41" s="277" t="s">
        <v>245</v>
      </c>
      <c r="D41" s="275">
        <v>1190</v>
      </c>
      <c r="E41" s="268">
        <v>510</v>
      </c>
      <c r="F41" s="268">
        <v>680</v>
      </c>
      <c r="G41" s="264"/>
      <c r="H41" s="264"/>
      <c r="I41" s="264"/>
      <c r="J41" s="264"/>
    </row>
    <row r="42" spans="2:10" ht="12.75">
      <c r="B42" s="264"/>
      <c r="C42" s="277" t="s">
        <v>220</v>
      </c>
      <c r="D42" s="275">
        <v>178185</v>
      </c>
      <c r="E42" s="268">
        <v>102065</v>
      </c>
      <c r="F42" s="268">
        <v>75971</v>
      </c>
      <c r="G42" s="264"/>
      <c r="H42" s="264"/>
      <c r="I42" s="264"/>
      <c r="J42" s="264"/>
    </row>
    <row r="43" spans="2:10" ht="12.75">
      <c r="B43" s="264"/>
      <c r="C43" s="277" t="s">
        <v>103</v>
      </c>
      <c r="D43" s="275">
        <v>702229</v>
      </c>
      <c r="E43" s="268">
        <v>434009</v>
      </c>
      <c r="F43" s="268">
        <v>268071</v>
      </c>
      <c r="G43" s="264"/>
      <c r="H43" s="264"/>
      <c r="I43" s="264"/>
      <c r="J43" s="264"/>
    </row>
    <row r="44" spans="2:10" ht="12.75">
      <c r="B44" s="264"/>
      <c r="C44" s="264"/>
      <c r="D44" s="264"/>
      <c r="E44" s="264"/>
      <c r="F44" s="264"/>
      <c r="G44" s="264"/>
      <c r="H44" s="264"/>
      <c r="I44" s="264"/>
      <c r="J44" s="264"/>
    </row>
    <row r="45" spans="2:10" ht="12.75">
      <c r="B45" s="264"/>
      <c r="C45" s="264"/>
      <c r="D45" s="264"/>
      <c r="E45" s="264"/>
      <c r="F45" s="264"/>
      <c r="G45" s="264"/>
      <c r="H45" s="264"/>
      <c r="I45" s="264"/>
      <c r="J45" s="264"/>
    </row>
    <row r="46" spans="2:10" ht="12.75">
      <c r="B46" s="264"/>
      <c r="C46" s="264"/>
      <c r="D46" s="264"/>
      <c r="E46" s="264"/>
      <c r="F46" s="264"/>
      <c r="G46" s="264"/>
      <c r="H46" s="264"/>
      <c r="I46" s="264"/>
      <c r="J46" s="264"/>
    </row>
    <row r="47" spans="2:10" ht="12.75">
      <c r="B47" s="264"/>
      <c r="C47" s="264"/>
      <c r="D47" s="264"/>
      <c r="E47" s="264"/>
      <c r="F47" s="264"/>
      <c r="G47" s="264"/>
      <c r="H47" s="264"/>
      <c r="I47" s="264"/>
      <c r="J47" s="264"/>
    </row>
    <row r="48" spans="2:10" ht="12.75">
      <c r="B48" s="264"/>
      <c r="C48" s="264"/>
      <c r="D48" s="264"/>
      <c r="E48" s="264"/>
      <c r="F48" s="264"/>
      <c r="G48" s="264"/>
      <c r="H48" s="264"/>
      <c r="I48" s="264"/>
      <c r="J48" s="264"/>
    </row>
    <row r="49" spans="2:10" ht="12.75">
      <c r="B49" s="264"/>
      <c r="C49" s="264"/>
      <c r="D49" s="264"/>
      <c r="E49" s="264"/>
      <c r="F49" s="264"/>
      <c r="G49" s="264"/>
      <c r="H49" s="264"/>
      <c r="I49" s="264"/>
      <c r="J49" s="264"/>
    </row>
    <row r="50" spans="2:10" ht="12.75">
      <c r="B50" s="264"/>
      <c r="C50" s="264"/>
      <c r="D50" s="264"/>
      <c r="E50" s="264"/>
      <c r="F50" s="264"/>
      <c r="G50" s="264"/>
      <c r="H50" s="264"/>
      <c r="I50" s="264"/>
      <c r="J50" s="264"/>
    </row>
    <row r="51" spans="2:10" ht="12.75">
      <c r="B51" s="264"/>
      <c r="C51" s="264"/>
      <c r="D51" s="264"/>
      <c r="E51" s="264"/>
      <c r="F51" s="264"/>
      <c r="G51" s="264"/>
      <c r="H51" s="264"/>
      <c r="I51" s="264"/>
      <c r="J51" s="264"/>
    </row>
    <row r="52" spans="2:10" ht="12.75">
      <c r="B52" s="264"/>
      <c r="C52" s="264"/>
      <c r="D52" s="264"/>
      <c r="E52" s="264"/>
      <c r="F52" s="264"/>
      <c r="G52" s="264"/>
      <c r="H52" s="264"/>
      <c r="I52" s="264"/>
      <c r="J52" s="264"/>
    </row>
    <row r="53" spans="2:10" ht="12.75">
      <c r="B53" s="264"/>
      <c r="C53" s="264"/>
      <c r="D53" s="264"/>
      <c r="E53" s="264"/>
      <c r="F53" s="264"/>
      <c r="G53" s="264"/>
      <c r="H53" s="264"/>
      <c r="I53" s="264"/>
      <c r="J53" s="264"/>
    </row>
    <row r="54" spans="2:10" ht="12.75">
      <c r="B54" s="264"/>
      <c r="C54" s="264"/>
      <c r="D54" s="264"/>
      <c r="E54" s="264"/>
      <c r="F54" s="264"/>
      <c r="G54" s="264"/>
      <c r="H54" s="264"/>
      <c r="I54" s="264"/>
      <c r="J54" s="264"/>
    </row>
    <row r="55" spans="2:10" ht="12.75">
      <c r="B55" s="264"/>
      <c r="C55" s="264"/>
      <c r="D55" s="264"/>
      <c r="E55" s="264"/>
      <c r="F55" s="264"/>
      <c r="G55" s="264"/>
      <c r="H55" s="264"/>
      <c r="I55" s="264"/>
      <c r="J55" s="264"/>
    </row>
    <row r="56" spans="2:10" ht="12.75">
      <c r="B56" s="264"/>
      <c r="C56" s="264"/>
      <c r="D56" s="264"/>
      <c r="E56" s="264"/>
      <c r="F56" s="264"/>
      <c r="G56" s="264"/>
      <c r="H56" s="264"/>
      <c r="I56" s="264"/>
      <c r="J56" s="264"/>
    </row>
    <row r="57" spans="2:10" ht="12.75">
      <c r="B57" s="264"/>
      <c r="C57" s="264"/>
      <c r="D57" s="264"/>
      <c r="E57" s="264"/>
      <c r="F57" s="264"/>
      <c r="G57" s="264"/>
      <c r="H57" s="264"/>
      <c r="I57" s="264"/>
      <c r="J57" s="264"/>
    </row>
    <row r="58" spans="2:10" ht="12.75">
      <c r="B58" s="264"/>
      <c r="C58" s="264"/>
      <c r="D58" s="264"/>
      <c r="E58" s="264"/>
      <c r="F58" s="264"/>
      <c r="G58" s="264"/>
      <c r="H58" s="264"/>
      <c r="I58" s="264"/>
      <c r="J58" s="264"/>
    </row>
    <row r="59" spans="2:10" ht="12.75">
      <c r="B59" s="264"/>
      <c r="C59" s="264"/>
      <c r="D59" s="264"/>
      <c r="E59" s="264"/>
      <c r="F59" s="264"/>
      <c r="G59" s="264"/>
      <c r="H59" s="264"/>
      <c r="I59" s="264"/>
      <c r="J59" s="264"/>
    </row>
    <row r="60" spans="2:10" ht="12.75">
      <c r="B60" s="264"/>
      <c r="C60" s="264"/>
      <c r="D60" s="264"/>
      <c r="E60" s="264"/>
      <c r="F60" s="264"/>
      <c r="G60" s="264"/>
      <c r="H60" s="264"/>
      <c r="I60" s="264"/>
      <c r="J60" s="264"/>
    </row>
    <row r="61" spans="2:10" ht="12.75">
      <c r="B61" s="264"/>
      <c r="C61" s="264"/>
      <c r="D61" s="264"/>
      <c r="E61" s="264"/>
      <c r="F61" s="264"/>
      <c r="G61" s="264"/>
      <c r="H61" s="264"/>
      <c r="I61" s="264"/>
      <c r="J61" s="264"/>
    </row>
    <row r="62" spans="2:10" ht="12.75">
      <c r="B62" s="264"/>
      <c r="C62" s="264"/>
      <c r="D62" s="264"/>
      <c r="E62" s="264"/>
      <c r="F62" s="264"/>
      <c r="G62" s="264"/>
      <c r="H62" s="264"/>
      <c r="I62" s="264"/>
      <c r="J62" s="264"/>
    </row>
    <row r="63" spans="2:10" ht="12.75">
      <c r="B63" s="264"/>
      <c r="C63" s="264"/>
      <c r="D63" s="264"/>
      <c r="E63" s="264"/>
      <c r="F63" s="264"/>
      <c r="G63" s="264"/>
      <c r="H63" s="264"/>
      <c r="I63" s="264"/>
      <c r="J63" s="264"/>
    </row>
    <row r="64" spans="2:10" ht="12.75">
      <c r="B64" s="264"/>
      <c r="C64" s="264"/>
      <c r="D64" s="264"/>
      <c r="E64" s="264"/>
      <c r="F64" s="264"/>
      <c r="G64" s="264"/>
      <c r="H64" s="264"/>
      <c r="I64" s="264"/>
      <c r="J64" s="264"/>
    </row>
    <row r="65" spans="2:10" ht="12.75">
      <c r="B65" s="264"/>
      <c r="C65" s="264"/>
      <c r="D65" s="264"/>
      <c r="E65" s="264"/>
      <c r="F65" s="264"/>
      <c r="G65" s="264"/>
      <c r="H65" s="264"/>
      <c r="I65" s="264"/>
      <c r="J65" s="264"/>
    </row>
    <row r="66" spans="2:10" ht="12.75">
      <c r="B66" s="264"/>
      <c r="C66" s="264"/>
      <c r="D66" s="264"/>
      <c r="E66" s="264"/>
      <c r="F66" s="264"/>
      <c r="G66" s="264"/>
      <c r="H66" s="264"/>
      <c r="I66" s="264"/>
      <c r="J66" s="264"/>
    </row>
    <row r="67" spans="2:10" ht="12.75">
      <c r="B67" s="264"/>
      <c r="C67" s="264"/>
      <c r="D67" s="264"/>
      <c r="E67" s="264"/>
      <c r="F67" s="264"/>
      <c r="G67" s="264"/>
      <c r="H67" s="264"/>
      <c r="I67" s="264"/>
      <c r="J67" s="264"/>
    </row>
    <row r="68" spans="2:10" ht="12.75">
      <c r="B68" s="264"/>
      <c r="C68" s="264"/>
      <c r="D68" s="264"/>
      <c r="E68" s="264"/>
      <c r="F68" s="264"/>
      <c r="G68" s="264"/>
      <c r="H68" s="264"/>
      <c r="I68" s="264"/>
      <c r="J68" s="264"/>
    </row>
    <row r="69" spans="2:10" ht="12.75">
      <c r="B69" s="264"/>
      <c r="C69" s="264"/>
      <c r="D69" s="264"/>
      <c r="E69" s="264"/>
      <c r="F69" s="264"/>
      <c r="G69" s="264"/>
      <c r="H69" s="264"/>
      <c r="I69" s="264"/>
      <c r="J69" s="264"/>
    </row>
    <row r="70" spans="2:10" ht="12.75">
      <c r="B70" s="264"/>
      <c r="C70" s="264"/>
      <c r="D70" s="264"/>
      <c r="E70" s="264"/>
      <c r="F70" s="264"/>
      <c r="G70" s="264"/>
      <c r="H70" s="264"/>
      <c r="I70" s="264"/>
      <c r="J70" s="264"/>
    </row>
    <row r="71" spans="2:10" ht="12.75">
      <c r="B71" s="264"/>
      <c r="C71" s="264"/>
      <c r="D71" s="264"/>
      <c r="E71" s="264"/>
      <c r="F71" s="264"/>
      <c r="G71" s="264"/>
      <c r="H71" s="264"/>
      <c r="I71" s="264"/>
      <c r="J71" s="264"/>
    </row>
    <row r="72" spans="2:10" ht="12.75">
      <c r="B72" s="264"/>
      <c r="C72" s="264"/>
      <c r="D72" s="264"/>
      <c r="E72" s="264"/>
      <c r="F72" s="264"/>
      <c r="G72" s="264"/>
      <c r="H72" s="264"/>
      <c r="I72" s="264"/>
      <c r="J72" s="264"/>
    </row>
  </sheetData>
  <mergeCells count="2">
    <mergeCell ref="B19:F19"/>
    <mergeCell ref="B20:F20"/>
  </mergeCells>
  <printOptions horizontalCentered="1"/>
  <pageMargins left="0.5" right="0.5" top="1" bottom="1" header="0" footer="0"/>
  <pageSetup fitToHeight="1" fitToWidth="1" orientation="portrait" r:id="rId1"/>
</worksheet>
</file>

<file path=xl/worksheets/sheet23.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9.33203125" defaultRowHeight="12.75"/>
  <cols>
    <col min="1" max="1" width="4" style="189" customWidth="1"/>
    <col min="2" max="2" width="41.83203125" style="189" customWidth="1"/>
    <col min="3" max="16384" width="9.33203125" style="189" customWidth="1"/>
  </cols>
  <sheetData>
    <row r="1" ht="16.5">
      <c r="A1" s="29" t="s">
        <v>330</v>
      </c>
    </row>
    <row r="2" spans="2:5" ht="15">
      <c r="B2" s="259" t="s">
        <v>291</v>
      </c>
      <c r="C2" s="259"/>
      <c r="D2" s="259"/>
      <c r="E2" s="259"/>
    </row>
    <row r="3" spans="2:5" ht="15">
      <c r="B3" s="259" t="s">
        <v>316</v>
      </c>
      <c r="C3" s="259"/>
      <c r="D3" s="259"/>
      <c r="E3" s="259"/>
    </row>
    <row r="5" spans="2:5" ht="15">
      <c r="B5" s="262" t="s">
        <v>292</v>
      </c>
      <c r="C5" s="261" t="s">
        <v>66</v>
      </c>
      <c r="D5" s="261"/>
      <c r="E5" s="261"/>
    </row>
    <row r="6" spans="2:5" ht="15">
      <c r="B6" s="263"/>
      <c r="C6" s="193" t="s">
        <v>103</v>
      </c>
      <c r="D6" s="193" t="s">
        <v>127</v>
      </c>
      <c r="E6" s="193" t="s">
        <v>128</v>
      </c>
    </row>
    <row r="7" spans="2:5" ht="15">
      <c r="B7" s="190" t="s">
        <v>135</v>
      </c>
      <c r="C7" s="194">
        <v>248</v>
      </c>
      <c r="D7" s="194">
        <v>157</v>
      </c>
      <c r="E7" s="194">
        <v>91</v>
      </c>
    </row>
    <row r="8" spans="2:5" ht="15">
      <c r="B8" s="190" t="s">
        <v>136</v>
      </c>
      <c r="C8" s="194">
        <v>223</v>
      </c>
      <c r="D8" s="194">
        <v>129</v>
      </c>
      <c r="E8" s="194">
        <v>94</v>
      </c>
    </row>
    <row r="9" spans="2:5" ht="15">
      <c r="B9" s="190" t="s">
        <v>226</v>
      </c>
      <c r="C9" s="194">
        <v>122</v>
      </c>
      <c r="D9" s="194">
        <v>84</v>
      </c>
      <c r="E9" s="194">
        <v>38</v>
      </c>
    </row>
    <row r="10" spans="2:5" ht="15">
      <c r="B10" s="190" t="s">
        <v>137</v>
      </c>
      <c r="C10" s="194">
        <v>59</v>
      </c>
      <c r="D10" s="194">
        <v>31</v>
      </c>
      <c r="E10" s="194">
        <v>28</v>
      </c>
    </row>
    <row r="11" spans="2:5" ht="15">
      <c r="B11" s="190" t="s">
        <v>138</v>
      </c>
      <c r="C11" s="194">
        <v>63</v>
      </c>
      <c r="D11" s="194">
        <v>33</v>
      </c>
      <c r="E11" s="194">
        <v>30</v>
      </c>
    </row>
    <row r="12" spans="2:5" ht="30">
      <c r="B12" s="191" t="s">
        <v>293</v>
      </c>
      <c r="C12" s="202">
        <v>47</v>
      </c>
      <c r="D12" s="202">
        <v>23</v>
      </c>
      <c r="E12" s="202">
        <v>23</v>
      </c>
    </row>
    <row r="13" spans="2:5" ht="15">
      <c r="B13" s="190" t="s">
        <v>173</v>
      </c>
      <c r="C13" s="194">
        <v>26</v>
      </c>
      <c r="D13" s="194">
        <v>24</v>
      </c>
      <c r="E13" s="196">
        <v>2</v>
      </c>
    </row>
    <row r="14" spans="2:5" ht="15">
      <c r="B14" s="190" t="s">
        <v>141</v>
      </c>
      <c r="C14" s="194">
        <v>34</v>
      </c>
      <c r="D14" s="194">
        <v>23</v>
      </c>
      <c r="E14" s="194">
        <v>11</v>
      </c>
    </row>
    <row r="15" spans="2:5" ht="15">
      <c r="B15" s="190" t="s">
        <v>246</v>
      </c>
      <c r="C15" s="194">
        <v>25</v>
      </c>
      <c r="D15" s="194">
        <v>16</v>
      </c>
      <c r="E15" s="194">
        <v>9</v>
      </c>
    </row>
    <row r="16" spans="2:5" ht="15">
      <c r="B16" s="190" t="s">
        <v>139</v>
      </c>
      <c r="C16" s="194">
        <v>24</v>
      </c>
      <c r="D16" s="194">
        <v>19</v>
      </c>
      <c r="E16" s="194">
        <v>5</v>
      </c>
    </row>
    <row r="17" spans="2:5" ht="15">
      <c r="B17" s="190" t="s">
        <v>140</v>
      </c>
      <c r="C17" s="194">
        <v>30</v>
      </c>
      <c r="D17" s="194">
        <v>9</v>
      </c>
      <c r="E17" s="194">
        <v>21</v>
      </c>
    </row>
    <row r="18" spans="2:5" ht="15">
      <c r="B18" s="190" t="s">
        <v>294</v>
      </c>
      <c r="C18" s="196" t="s">
        <v>320</v>
      </c>
      <c r="D18" s="196" t="s">
        <v>320</v>
      </c>
      <c r="E18" s="196" t="s">
        <v>320</v>
      </c>
    </row>
    <row r="19" spans="2:5" ht="15">
      <c r="B19" s="190" t="s">
        <v>295</v>
      </c>
      <c r="C19" s="194">
        <v>24</v>
      </c>
      <c r="D19" s="194">
        <v>10</v>
      </c>
      <c r="E19" s="194">
        <v>14</v>
      </c>
    </row>
    <row r="20" spans="2:5" ht="15">
      <c r="B20" s="190" t="s">
        <v>171</v>
      </c>
      <c r="C20" s="194">
        <v>21</v>
      </c>
      <c r="D20" s="194">
        <v>12</v>
      </c>
      <c r="E20" s="194">
        <v>9</v>
      </c>
    </row>
    <row r="21" spans="2:5" ht="15">
      <c r="B21" s="190" t="s">
        <v>228</v>
      </c>
      <c r="C21" s="194">
        <v>9</v>
      </c>
      <c r="D21" s="194">
        <v>5</v>
      </c>
      <c r="E21" s="194">
        <v>4</v>
      </c>
    </row>
    <row r="22" spans="2:5" ht="15">
      <c r="B22" s="190" t="s">
        <v>277</v>
      </c>
      <c r="C22" s="194">
        <v>17</v>
      </c>
      <c r="D22" s="194">
        <v>5</v>
      </c>
      <c r="E22" s="194">
        <v>12</v>
      </c>
    </row>
    <row r="23" spans="2:5" ht="15">
      <c r="B23" s="190" t="s">
        <v>296</v>
      </c>
      <c r="C23" s="194">
        <v>4</v>
      </c>
      <c r="D23" s="194">
        <v>4</v>
      </c>
      <c r="E23" s="196" t="s">
        <v>320</v>
      </c>
    </row>
    <row r="24" spans="2:5" ht="15">
      <c r="B24" s="190" t="s">
        <v>297</v>
      </c>
      <c r="C24" s="194">
        <v>3</v>
      </c>
      <c r="D24" s="194">
        <v>1</v>
      </c>
      <c r="E24" s="196">
        <v>2</v>
      </c>
    </row>
    <row r="25" spans="2:5" ht="15">
      <c r="B25" s="190" t="s">
        <v>343</v>
      </c>
      <c r="C25" s="194">
        <v>2</v>
      </c>
      <c r="D25" s="194">
        <v>1</v>
      </c>
      <c r="E25" s="196">
        <v>1</v>
      </c>
    </row>
    <row r="26" spans="2:5" ht="15">
      <c r="B26" s="190" t="s">
        <v>220</v>
      </c>
      <c r="C26" s="194">
        <v>206</v>
      </c>
      <c r="D26" s="194">
        <v>120</v>
      </c>
      <c r="E26" s="194">
        <v>86</v>
      </c>
    </row>
    <row r="27" spans="2:5" ht="15">
      <c r="B27" s="192"/>
      <c r="C27" s="195"/>
      <c r="D27" s="195"/>
      <c r="E27" s="195"/>
    </row>
    <row r="28" spans="2:5" ht="15">
      <c r="B28" s="192" t="s">
        <v>298</v>
      </c>
      <c r="C28" s="195">
        <v>1187</v>
      </c>
      <c r="D28" s="195">
        <v>706</v>
      </c>
      <c r="E28" s="195">
        <v>480</v>
      </c>
    </row>
    <row r="30" spans="2:5" ht="46.5" customHeight="1">
      <c r="B30" s="260" t="s">
        <v>299</v>
      </c>
      <c r="C30" s="260"/>
      <c r="D30" s="260"/>
      <c r="E30" s="260"/>
    </row>
    <row r="32" spans="2:5" ht="45.75" customHeight="1">
      <c r="B32" s="260" t="s">
        <v>317</v>
      </c>
      <c r="C32" s="260"/>
      <c r="D32" s="260"/>
      <c r="E32" s="260"/>
    </row>
  </sheetData>
  <mergeCells count="6">
    <mergeCell ref="B2:E2"/>
    <mergeCell ref="B3:E3"/>
    <mergeCell ref="B30:E30"/>
    <mergeCell ref="B32:E32"/>
    <mergeCell ref="C5:E5"/>
    <mergeCell ref="B5:B6"/>
  </mergeCells>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0"/>
  <sheetViews>
    <sheetView workbookViewId="0" topLeftCell="A1">
      <selection activeCell="A1" sqref="A1"/>
    </sheetView>
  </sheetViews>
  <sheetFormatPr defaultColWidth="9.33203125" defaultRowHeight="12.75"/>
  <cols>
    <col min="1" max="1" width="9.33203125" style="1" customWidth="1"/>
    <col min="2" max="2" width="13.83203125" style="1" customWidth="1"/>
    <col min="3" max="3" width="7" style="1" customWidth="1"/>
    <col min="4" max="4" width="10.33203125" style="1" customWidth="1"/>
    <col min="5" max="5" width="10.5" style="1" customWidth="1"/>
    <col min="6" max="6" width="7.16015625" style="1" customWidth="1"/>
    <col min="7" max="7" width="9.33203125" style="1" customWidth="1"/>
    <col min="8" max="8" width="12.16015625" style="1" bestFit="1" customWidth="1"/>
    <col min="9" max="16384" width="9.33203125" style="1" customWidth="1"/>
  </cols>
  <sheetData>
    <row r="1" spans="1:2" ht="15.75">
      <c r="A1" s="29"/>
      <c r="B1" s="11"/>
    </row>
    <row r="2" spans="2:6" ht="15">
      <c r="B2" s="30" t="s">
        <v>11</v>
      </c>
      <c r="C2" s="19"/>
      <c r="D2" s="19"/>
      <c r="E2" s="19"/>
      <c r="F2" s="19"/>
    </row>
    <row r="3" spans="2:6" ht="15.75">
      <c r="B3" s="31" t="s">
        <v>12</v>
      </c>
      <c r="C3" s="19"/>
      <c r="D3" s="19"/>
      <c r="E3" s="19"/>
      <c r="F3" s="19"/>
    </row>
    <row r="4" spans="2:6" ht="15">
      <c r="B4" s="30" t="s">
        <v>322</v>
      </c>
      <c r="C4" s="19"/>
      <c r="D4" s="19"/>
      <c r="E4" s="19"/>
      <c r="F4" s="19"/>
    </row>
    <row r="5" spans="2:6" ht="15">
      <c r="B5" s="58" t="s">
        <v>190</v>
      </c>
      <c r="C5" s="59"/>
      <c r="D5" s="216" t="s">
        <v>192</v>
      </c>
      <c r="E5" s="60" t="s">
        <v>191</v>
      </c>
      <c r="F5" s="81"/>
    </row>
    <row r="6" spans="2:6" ht="15">
      <c r="B6" s="62" t="s">
        <v>68</v>
      </c>
      <c r="C6" s="82" t="s">
        <v>69</v>
      </c>
      <c r="D6" s="217"/>
      <c r="E6" s="62" t="s">
        <v>68</v>
      </c>
      <c r="F6" s="32" t="s">
        <v>69</v>
      </c>
    </row>
    <row r="7" spans="2:8" ht="15">
      <c r="B7" s="83">
        <v>1921031</v>
      </c>
      <c r="C7" s="84">
        <v>9.5</v>
      </c>
      <c r="D7" s="85" t="s">
        <v>13</v>
      </c>
      <c r="E7" s="86">
        <v>76321</v>
      </c>
      <c r="F7" s="87">
        <v>8.6</v>
      </c>
      <c r="H7" s="10"/>
    </row>
    <row r="8" spans="2:8" ht="15">
      <c r="B8" s="83">
        <v>1989841</v>
      </c>
      <c r="C8" s="84">
        <v>8.8</v>
      </c>
      <c r="D8" s="85" t="s">
        <v>15</v>
      </c>
      <c r="E8" s="86">
        <v>74991</v>
      </c>
      <c r="F8" s="87">
        <v>8.1</v>
      </c>
      <c r="H8" s="10"/>
    </row>
    <row r="9" spans="2:8" ht="15">
      <c r="B9" s="83">
        <v>2148463</v>
      </c>
      <c r="C9" s="84">
        <v>8.6</v>
      </c>
      <c r="D9" s="85" t="s">
        <v>21</v>
      </c>
      <c r="E9" s="86">
        <v>78501</v>
      </c>
      <c r="F9" s="87">
        <v>8.4</v>
      </c>
      <c r="H9" s="10"/>
    </row>
    <row r="10" spans="2:8" ht="15">
      <c r="B10" s="83">
        <v>2169518</v>
      </c>
      <c r="C10" s="84">
        <v>8.6</v>
      </c>
      <c r="D10" s="85" t="s">
        <v>22</v>
      </c>
      <c r="E10" s="86">
        <v>79738</v>
      </c>
      <c r="F10" s="87">
        <v>8.5</v>
      </c>
      <c r="H10" s="15"/>
    </row>
    <row r="11" spans="2:8" ht="15">
      <c r="B11" s="88">
        <v>2175613</v>
      </c>
      <c r="C11" s="89">
        <v>8.5</v>
      </c>
      <c r="D11" s="85" t="s">
        <v>23</v>
      </c>
      <c r="E11" s="86">
        <v>78916</v>
      </c>
      <c r="F11" s="87">
        <v>8.3</v>
      </c>
      <c r="H11" s="15"/>
    </row>
    <row r="12" spans="2:8" ht="15">
      <c r="B12" s="88">
        <v>2268553</v>
      </c>
      <c r="C12" s="89">
        <v>8.8</v>
      </c>
      <c r="D12" s="85" t="s">
        <v>24</v>
      </c>
      <c r="E12" s="86">
        <v>82286</v>
      </c>
      <c r="F12" s="87">
        <v>8.6</v>
      </c>
      <c r="H12" s="15"/>
    </row>
    <row r="13" spans="2:8" ht="15">
      <c r="B13" s="88"/>
      <c r="C13" s="89"/>
      <c r="D13" s="85"/>
      <c r="E13" s="86"/>
      <c r="F13" s="87"/>
      <c r="H13" s="15"/>
    </row>
    <row r="14" spans="2:8" ht="15">
      <c r="B14" s="88">
        <v>2278994</v>
      </c>
      <c r="C14" s="89">
        <v>8.8</v>
      </c>
      <c r="D14" s="90" t="s">
        <v>25</v>
      </c>
      <c r="E14" s="91">
        <v>82644</v>
      </c>
      <c r="F14" s="87">
        <v>8.6</v>
      </c>
      <c r="H14" s="15"/>
    </row>
    <row r="15" spans="2:8" ht="15">
      <c r="B15" s="88">
        <v>2312132</v>
      </c>
      <c r="C15" s="89">
        <v>8.8</v>
      </c>
      <c r="D15" s="90" t="s">
        <v>26</v>
      </c>
      <c r="E15" s="91">
        <v>83405</v>
      </c>
      <c r="F15" s="87">
        <v>8.6</v>
      </c>
      <c r="H15" s="15"/>
    </row>
    <row r="16" spans="2:8" ht="15">
      <c r="B16" s="83">
        <v>2314690</v>
      </c>
      <c r="C16" s="84">
        <v>8.7</v>
      </c>
      <c r="D16" s="90" t="s">
        <v>27</v>
      </c>
      <c r="E16" s="91">
        <v>83496</v>
      </c>
      <c r="F16" s="87">
        <v>8.6</v>
      </c>
      <c r="H16" s="15"/>
    </row>
    <row r="17" spans="2:8" ht="15">
      <c r="B17" s="88">
        <v>2314245</v>
      </c>
      <c r="C17" s="89">
        <v>8.6</v>
      </c>
      <c r="D17" s="85">
        <v>1997</v>
      </c>
      <c r="E17" s="86">
        <v>82994</v>
      </c>
      <c r="F17" s="87">
        <v>8.5</v>
      </c>
      <c r="H17" s="15"/>
    </row>
    <row r="18" spans="2:8" ht="15">
      <c r="B18" s="88">
        <v>2337256</v>
      </c>
      <c r="C18" s="89">
        <v>8.6</v>
      </c>
      <c r="D18" s="90" t="s">
        <v>185</v>
      </c>
      <c r="E18" s="86">
        <v>84906</v>
      </c>
      <c r="F18" s="87">
        <v>8.6</v>
      </c>
      <c r="H18" s="15"/>
    </row>
    <row r="19" spans="2:8" ht="15">
      <c r="B19" s="88">
        <v>2391399</v>
      </c>
      <c r="C19" s="89">
        <v>8.7</v>
      </c>
      <c r="D19" s="85">
        <v>1999</v>
      </c>
      <c r="E19" s="86">
        <v>86835</v>
      </c>
      <c r="F19" s="87">
        <v>8.8</v>
      </c>
      <c r="H19" s="15"/>
    </row>
    <row r="20" spans="2:8" ht="15">
      <c r="B20" s="88">
        <v>2403351</v>
      </c>
      <c r="C20" s="92">
        <v>8.7</v>
      </c>
      <c r="D20" s="85">
        <v>2000</v>
      </c>
      <c r="E20" s="83">
        <v>86988</v>
      </c>
      <c r="F20" s="87">
        <v>8.7</v>
      </c>
      <c r="H20" s="15"/>
    </row>
    <row r="21" spans="2:8" ht="15">
      <c r="B21" s="88">
        <v>2416425</v>
      </c>
      <c r="C21" s="92">
        <v>8.5</v>
      </c>
      <c r="D21" s="85">
        <v>2001</v>
      </c>
      <c r="E21" s="83">
        <v>86250</v>
      </c>
      <c r="F21" s="87">
        <v>8.6</v>
      </c>
      <c r="H21" s="15"/>
    </row>
    <row r="22" spans="2:8" ht="15">
      <c r="B22" s="88">
        <v>2443387</v>
      </c>
      <c r="C22" s="92">
        <v>8.5</v>
      </c>
      <c r="D22" s="85">
        <v>2002</v>
      </c>
      <c r="E22" s="83">
        <v>87534</v>
      </c>
      <c r="F22" s="87">
        <v>8.7</v>
      </c>
      <c r="H22" s="15"/>
    </row>
    <row r="23" spans="2:8" ht="15">
      <c r="B23" s="88">
        <v>2448288</v>
      </c>
      <c r="C23" s="92">
        <v>8.4</v>
      </c>
      <c r="D23" s="85">
        <v>2003</v>
      </c>
      <c r="E23" s="83">
        <v>86306</v>
      </c>
      <c r="F23" s="87">
        <v>8.6</v>
      </c>
      <c r="H23" s="15"/>
    </row>
    <row r="24" spans="2:8" ht="15">
      <c r="B24" s="88">
        <v>2397615</v>
      </c>
      <c r="C24" s="92">
        <v>8.2</v>
      </c>
      <c r="D24" s="85">
        <v>2004</v>
      </c>
      <c r="E24" s="83">
        <v>85122</v>
      </c>
      <c r="F24" s="87">
        <v>8.4</v>
      </c>
      <c r="H24" s="15"/>
    </row>
    <row r="25" spans="2:8" ht="15">
      <c r="B25" s="88">
        <v>2432000</v>
      </c>
      <c r="C25" s="92">
        <v>8.2</v>
      </c>
      <c r="D25" s="85">
        <v>2005</v>
      </c>
      <c r="E25" s="83">
        <v>86785</v>
      </c>
      <c r="F25" s="87">
        <v>8.6</v>
      </c>
      <c r="H25" s="15"/>
    </row>
    <row r="26" spans="2:8" ht="15">
      <c r="B26" s="88">
        <v>2416000</v>
      </c>
      <c r="C26" s="92">
        <v>8.1</v>
      </c>
      <c r="D26" s="85">
        <v>2006</v>
      </c>
      <c r="E26" s="83">
        <v>85945</v>
      </c>
      <c r="F26" s="87">
        <v>8.5</v>
      </c>
      <c r="H26" s="15"/>
    </row>
    <row r="27" spans="2:8" ht="15">
      <c r="B27" s="88">
        <v>2415000</v>
      </c>
      <c r="C27" s="92">
        <v>8</v>
      </c>
      <c r="D27" s="85">
        <v>2007</v>
      </c>
      <c r="E27" s="83">
        <v>86642</v>
      </c>
      <c r="F27" s="87">
        <v>8.6</v>
      </c>
      <c r="H27" s="15"/>
    </row>
    <row r="28" spans="2:8" ht="15">
      <c r="B28" s="93"/>
      <c r="C28" s="94"/>
      <c r="D28" s="62"/>
      <c r="E28" s="95"/>
      <c r="F28" s="161"/>
      <c r="H28" s="15"/>
    </row>
    <row r="29" spans="2:6" ht="22.5" customHeight="1">
      <c r="B29" s="211" t="s">
        <v>290</v>
      </c>
      <c r="C29" s="213"/>
      <c r="D29" s="213"/>
      <c r="E29" s="213"/>
      <c r="F29" s="213"/>
    </row>
    <row r="30" spans="2:6" ht="43.5" customHeight="1">
      <c r="B30" s="214" t="s">
        <v>321</v>
      </c>
      <c r="C30" s="215"/>
      <c r="D30" s="215"/>
      <c r="E30" s="215"/>
      <c r="F30" s="215"/>
    </row>
  </sheetData>
  <mergeCells count="3">
    <mergeCell ref="B29:F29"/>
    <mergeCell ref="B30:F30"/>
    <mergeCell ref="D5:D6"/>
  </mergeCells>
  <printOptions horizontalCentered="1"/>
  <pageMargins left="0.75" right="0.75" top="1" bottom="1" header="0" footer="0"/>
  <pageSetup horizontalDpi="300" verticalDpi="300" orientation="portrait" scale="120" r:id="rId1"/>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workbookViewId="0" topLeftCell="A1">
      <selection activeCell="A1" sqref="A1"/>
    </sheetView>
  </sheetViews>
  <sheetFormatPr defaultColWidth="9.33203125" defaultRowHeight="12.75"/>
  <cols>
    <col min="1" max="1" width="14.16015625" style="1" customWidth="1"/>
    <col min="2" max="5" width="12.83203125" style="1" customWidth="1"/>
    <col min="6" max="6" width="17" style="1" customWidth="1"/>
    <col min="7" max="9" width="12.83203125" style="1" customWidth="1"/>
    <col min="10" max="16384" width="9.33203125" style="1" customWidth="1"/>
  </cols>
  <sheetData>
    <row r="1" ht="12.75">
      <c r="A1" s="11"/>
    </row>
    <row r="2" spans="1:9" ht="15">
      <c r="A2" s="30" t="s">
        <v>28</v>
      </c>
      <c r="B2" s="19"/>
      <c r="C2" s="19"/>
      <c r="D2" s="19"/>
      <c r="E2" s="19"/>
      <c r="F2" s="19"/>
      <c r="G2" s="19"/>
      <c r="H2" s="19"/>
      <c r="I2" s="19"/>
    </row>
    <row r="3" spans="1:9" ht="18.75">
      <c r="A3" s="31" t="s">
        <v>266</v>
      </c>
      <c r="B3" s="19"/>
      <c r="C3" s="19"/>
      <c r="D3" s="19"/>
      <c r="E3" s="19"/>
      <c r="F3" s="19"/>
      <c r="G3" s="19"/>
      <c r="H3" s="19"/>
      <c r="I3" s="19"/>
    </row>
    <row r="4" spans="1:9" ht="15">
      <c r="A4" s="30" t="s">
        <v>300</v>
      </c>
      <c r="B4" s="19"/>
      <c r="C4" s="19"/>
      <c r="D4" s="19"/>
      <c r="E4" s="19"/>
      <c r="F4" s="19"/>
      <c r="G4" s="19"/>
      <c r="H4" s="19"/>
      <c r="I4" s="19"/>
    </row>
    <row r="5" spans="1:9" ht="15">
      <c r="A5" s="73"/>
      <c r="B5" s="58" t="s">
        <v>178</v>
      </c>
      <c r="C5" s="59"/>
      <c r="D5" s="59"/>
      <c r="E5" s="59"/>
      <c r="F5" s="59"/>
      <c r="G5" s="81"/>
      <c r="H5" s="60" t="s">
        <v>193</v>
      </c>
      <c r="I5" s="81"/>
    </row>
    <row r="6" spans="1:9" ht="30">
      <c r="A6" s="96" t="s">
        <v>192</v>
      </c>
      <c r="B6" s="97" t="s">
        <v>66</v>
      </c>
      <c r="C6" s="97" t="s">
        <v>31</v>
      </c>
      <c r="D6" s="97" t="s">
        <v>32</v>
      </c>
      <c r="E6" s="98" t="s">
        <v>67</v>
      </c>
      <c r="F6" s="98" t="s">
        <v>196</v>
      </c>
      <c r="G6" s="99" t="s">
        <v>197</v>
      </c>
      <c r="H6" s="97" t="s">
        <v>194</v>
      </c>
      <c r="I6" s="97" t="s">
        <v>195</v>
      </c>
    </row>
    <row r="7" spans="1:9" ht="15">
      <c r="A7" s="85" t="s">
        <v>15</v>
      </c>
      <c r="B7" s="100">
        <v>74991</v>
      </c>
      <c r="C7" s="100">
        <v>64897</v>
      </c>
      <c r="D7" s="100">
        <v>9704</v>
      </c>
      <c r="E7" s="100">
        <v>137</v>
      </c>
      <c r="F7" s="100">
        <v>92</v>
      </c>
      <c r="G7" s="100">
        <v>1</v>
      </c>
      <c r="H7" s="101" t="s">
        <v>29</v>
      </c>
      <c r="I7" s="101" t="s">
        <v>29</v>
      </c>
    </row>
    <row r="8" spans="1:9" ht="15">
      <c r="A8" s="85" t="s">
        <v>16</v>
      </c>
      <c r="B8" s="100">
        <v>78635</v>
      </c>
      <c r="C8" s="100">
        <v>67426</v>
      </c>
      <c r="D8" s="100">
        <v>10903</v>
      </c>
      <c r="E8" s="100">
        <v>130</v>
      </c>
      <c r="F8" s="100">
        <v>115</v>
      </c>
      <c r="G8" s="100">
        <v>1</v>
      </c>
      <c r="H8" s="101" t="s">
        <v>29</v>
      </c>
      <c r="I8" s="101" t="s">
        <v>29</v>
      </c>
    </row>
    <row r="9" spans="1:9" ht="15">
      <c r="A9" s="85" t="s">
        <v>17</v>
      </c>
      <c r="B9" s="100">
        <v>80177</v>
      </c>
      <c r="C9" s="100">
        <v>68602</v>
      </c>
      <c r="D9" s="100">
        <v>11283</v>
      </c>
      <c r="E9" s="100">
        <v>139</v>
      </c>
      <c r="F9" s="100">
        <v>132</v>
      </c>
      <c r="G9" s="100">
        <v>2</v>
      </c>
      <c r="H9" s="101" t="s">
        <v>29</v>
      </c>
      <c r="I9" s="101" t="s">
        <v>29</v>
      </c>
    </row>
    <row r="10" spans="1:9" ht="15">
      <c r="A10" s="85" t="s">
        <v>18</v>
      </c>
      <c r="B10" s="100">
        <v>79795</v>
      </c>
      <c r="C10" s="100">
        <v>67831</v>
      </c>
      <c r="D10" s="100">
        <v>11614</v>
      </c>
      <c r="E10" s="100">
        <v>137</v>
      </c>
      <c r="F10" s="100">
        <v>144</v>
      </c>
      <c r="G10" s="100">
        <v>2</v>
      </c>
      <c r="H10" s="101" t="s">
        <v>29</v>
      </c>
      <c r="I10" s="101" t="s">
        <v>29</v>
      </c>
    </row>
    <row r="11" spans="1:9" ht="15">
      <c r="A11" s="85" t="s">
        <v>19</v>
      </c>
      <c r="B11" s="100">
        <v>80075</v>
      </c>
      <c r="C11" s="100">
        <v>68191</v>
      </c>
      <c r="D11" s="100">
        <v>11569</v>
      </c>
      <c r="E11" s="100">
        <v>132</v>
      </c>
      <c r="F11" s="100">
        <v>149</v>
      </c>
      <c r="G11" s="100">
        <v>3</v>
      </c>
      <c r="H11" s="101" t="s">
        <v>29</v>
      </c>
      <c r="I11" s="101" t="s">
        <v>29</v>
      </c>
    </row>
    <row r="12" spans="1:9" ht="15">
      <c r="A12" s="85" t="s">
        <v>20</v>
      </c>
      <c r="B12" s="100">
        <v>78566</v>
      </c>
      <c r="C12" s="100">
        <v>66031</v>
      </c>
      <c r="D12" s="100">
        <v>11939</v>
      </c>
      <c r="E12" s="100">
        <v>335</v>
      </c>
      <c r="F12" s="100">
        <v>183</v>
      </c>
      <c r="G12" s="100">
        <v>2</v>
      </c>
      <c r="H12" s="100">
        <v>486</v>
      </c>
      <c r="I12" s="100">
        <v>612</v>
      </c>
    </row>
    <row r="13" spans="1:9" ht="15">
      <c r="A13" s="85" t="s">
        <v>21</v>
      </c>
      <c r="B13" s="100">
        <v>78501</v>
      </c>
      <c r="C13" s="100">
        <v>66156</v>
      </c>
      <c r="D13" s="100">
        <v>11739</v>
      </c>
      <c r="E13" s="100">
        <v>352</v>
      </c>
      <c r="F13" s="100">
        <v>215</v>
      </c>
      <c r="G13" s="100">
        <v>5</v>
      </c>
      <c r="H13" s="100">
        <v>471</v>
      </c>
      <c r="I13" s="100">
        <v>603</v>
      </c>
    </row>
    <row r="14" spans="1:9" ht="15">
      <c r="A14" s="85" t="s">
        <v>22</v>
      </c>
      <c r="B14" s="100">
        <v>79738</v>
      </c>
      <c r="C14" s="100">
        <v>67182</v>
      </c>
      <c r="D14" s="100">
        <v>11980</v>
      </c>
      <c r="E14" s="100">
        <v>324</v>
      </c>
      <c r="F14" s="100">
        <v>208</v>
      </c>
      <c r="G14" s="100">
        <v>2</v>
      </c>
      <c r="H14" s="100">
        <v>547</v>
      </c>
      <c r="I14" s="100">
        <v>627</v>
      </c>
    </row>
    <row r="15" spans="1:9" ht="15">
      <c r="A15" s="85" t="s">
        <v>23</v>
      </c>
      <c r="B15" s="100">
        <v>78916</v>
      </c>
      <c r="C15" s="100">
        <v>66377</v>
      </c>
      <c r="D15" s="100">
        <v>11868</v>
      </c>
      <c r="E15" s="100">
        <v>389</v>
      </c>
      <c r="F15" s="100">
        <v>233</v>
      </c>
      <c r="G15" s="100">
        <v>2</v>
      </c>
      <c r="H15" s="100">
        <v>508</v>
      </c>
      <c r="I15" s="100">
        <v>635</v>
      </c>
    </row>
    <row r="16" spans="1:9" ht="15">
      <c r="A16" s="85" t="s">
        <v>24</v>
      </c>
      <c r="B16" s="100">
        <v>82286</v>
      </c>
      <c r="C16" s="100">
        <v>69044</v>
      </c>
      <c r="D16" s="100">
        <v>12515</v>
      </c>
      <c r="E16" s="100">
        <v>433</v>
      </c>
      <c r="F16" s="100">
        <v>240</v>
      </c>
      <c r="G16" s="100">
        <v>5</v>
      </c>
      <c r="H16" s="100">
        <v>605</v>
      </c>
      <c r="I16" s="100">
        <v>694</v>
      </c>
    </row>
    <row r="17" spans="1:9" ht="15">
      <c r="A17" s="85">
        <v>1994</v>
      </c>
      <c r="B17" s="101">
        <v>82644</v>
      </c>
      <c r="C17" s="101">
        <v>69409</v>
      </c>
      <c r="D17" s="101">
        <v>12572</v>
      </c>
      <c r="E17" s="101">
        <v>385</v>
      </c>
      <c r="F17" s="101">
        <v>240</v>
      </c>
      <c r="G17" s="101">
        <v>6</v>
      </c>
      <c r="H17" s="101">
        <v>604</v>
      </c>
      <c r="I17" s="101">
        <v>710</v>
      </c>
    </row>
    <row r="18" spans="1:9" ht="15">
      <c r="A18" s="85">
        <v>1995</v>
      </c>
      <c r="B18" s="101">
        <v>83405</v>
      </c>
      <c r="C18" s="101">
        <v>70091</v>
      </c>
      <c r="D18" s="101">
        <v>12618</v>
      </c>
      <c r="E18" s="101">
        <v>392</v>
      </c>
      <c r="F18" s="101">
        <v>265</v>
      </c>
      <c r="G18" s="101">
        <v>7</v>
      </c>
      <c r="H18" s="101">
        <v>600</v>
      </c>
      <c r="I18" s="101">
        <v>698</v>
      </c>
    </row>
    <row r="19" spans="1:9" ht="15">
      <c r="A19" s="85">
        <v>1996</v>
      </c>
      <c r="B19" s="101">
        <v>83496</v>
      </c>
      <c r="C19" s="101">
        <v>70665</v>
      </c>
      <c r="D19" s="101">
        <v>12069</v>
      </c>
      <c r="E19" s="101">
        <v>428</v>
      </c>
      <c r="F19" s="101">
        <v>304</v>
      </c>
      <c r="G19" s="101">
        <v>1</v>
      </c>
      <c r="H19" s="101">
        <v>576</v>
      </c>
      <c r="I19" s="101">
        <v>764</v>
      </c>
    </row>
    <row r="20" spans="1:9" ht="15">
      <c r="A20" s="85">
        <v>1997</v>
      </c>
      <c r="B20" s="101">
        <v>82994</v>
      </c>
      <c r="C20" s="101">
        <v>70193</v>
      </c>
      <c r="D20" s="101">
        <v>12037</v>
      </c>
      <c r="E20" s="101">
        <v>422</v>
      </c>
      <c r="F20" s="101">
        <v>292</v>
      </c>
      <c r="G20" s="101">
        <v>6</v>
      </c>
      <c r="H20" s="101">
        <v>653</v>
      </c>
      <c r="I20" s="101">
        <v>750</v>
      </c>
    </row>
    <row r="21" spans="1:9" ht="15">
      <c r="A21" s="85">
        <v>1998</v>
      </c>
      <c r="B21" s="102">
        <v>84906</v>
      </c>
      <c r="C21" s="102">
        <v>72081</v>
      </c>
      <c r="D21" s="102">
        <v>12104</v>
      </c>
      <c r="E21" s="102">
        <v>374</v>
      </c>
      <c r="F21" s="102">
        <v>306</v>
      </c>
      <c r="G21" s="102">
        <v>4</v>
      </c>
      <c r="H21" s="103">
        <v>682</v>
      </c>
      <c r="I21" s="102">
        <v>803</v>
      </c>
    </row>
    <row r="22" spans="1:9" ht="15">
      <c r="A22" s="85">
        <v>1999</v>
      </c>
      <c r="B22" s="102">
        <v>86835</v>
      </c>
      <c r="C22" s="102">
        <v>73366</v>
      </c>
      <c r="D22" s="102">
        <v>12677</v>
      </c>
      <c r="E22" s="102">
        <v>394</v>
      </c>
      <c r="F22" s="102">
        <v>310</v>
      </c>
      <c r="G22" s="102">
        <v>8</v>
      </c>
      <c r="H22" s="103">
        <v>721</v>
      </c>
      <c r="I22" s="102">
        <v>880</v>
      </c>
    </row>
    <row r="23" spans="1:9" ht="15">
      <c r="A23" s="85">
        <v>2000</v>
      </c>
      <c r="B23" s="102">
        <v>86988</v>
      </c>
      <c r="C23" s="102">
        <v>73784</v>
      </c>
      <c r="D23" s="102">
        <v>12396</v>
      </c>
      <c r="E23" s="102">
        <v>390</v>
      </c>
      <c r="F23" s="102">
        <v>324</v>
      </c>
      <c r="G23" s="102">
        <v>3</v>
      </c>
      <c r="H23" s="103">
        <v>705</v>
      </c>
      <c r="I23" s="102">
        <v>858</v>
      </c>
    </row>
    <row r="24" spans="1:9" ht="15">
      <c r="A24" s="85">
        <v>2001</v>
      </c>
      <c r="B24" s="102">
        <v>86250</v>
      </c>
      <c r="C24" s="102">
        <v>73044</v>
      </c>
      <c r="D24" s="102">
        <v>12367</v>
      </c>
      <c r="E24" s="102">
        <v>444</v>
      </c>
      <c r="F24" s="102">
        <v>335</v>
      </c>
      <c r="G24" s="102">
        <v>14</v>
      </c>
      <c r="H24" s="103">
        <v>726</v>
      </c>
      <c r="I24" s="102">
        <v>861</v>
      </c>
    </row>
    <row r="25" spans="1:9" ht="15">
      <c r="A25" s="85">
        <v>2002</v>
      </c>
      <c r="B25" s="102">
        <v>87534</v>
      </c>
      <c r="C25" s="102">
        <v>74027</v>
      </c>
      <c r="D25" s="102">
        <v>12698</v>
      </c>
      <c r="E25" s="102">
        <v>400</v>
      </c>
      <c r="F25" s="102">
        <v>348</v>
      </c>
      <c r="G25" s="102">
        <v>8</v>
      </c>
      <c r="H25" s="102">
        <v>766</v>
      </c>
      <c r="I25" s="102">
        <v>964</v>
      </c>
    </row>
    <row r="26" spans="1:9" ht="15">
      <c r="A26" s="85">
        <v>2003</v>
      </c>
      <c r="B26" s="102">
        <v>86306</v>
      </c>
      <c r="C26" s="102">
        <v>73258</v>
      </c>
      <c r="D26" s="102">
        <v>12207</v>
      </c>
      <c r="E26" s="102">
        <v>402</v>
      </c>
      <c r="F26" s="102">
        <v>380</v>
      </c>
      <c r="G26" s="102">
        <v>9</v>
      </c>
      <c r="H26" s="102">
        <v>759</v>
      </c>
      <c r="I26" s="102">
        <v>1023</v>
      </c>
    </row>
    <row r="27" spans="1:9" ht="15">
      <c r="A27" s="85">
        <v>2004</v>
      </c>
      <c r="B27" s="102">
        <v>85122</v>
      </c>
      <c r="C27" s="102">
        <v>71684</v>
      </c>
      <c r="D27" s="102">
        <v>12028</v>
      </c>
      <c r="E27" s="102">
        <v>406</v>
      </c>
      <c r="F27" s="102">
        <v>429</v>
      </c>
      <c r="G27" s="102">
        <v>535</v>
      </c>
      <c r="H27" s="102">
        <v>700</v>
      </c>
      <c r="I27" s="102">
        <v>1571</v>
      </c>
    </row>
    <row r="28" spans="1:9" ht="15">
      <c r="A28" s="85">
        <v>2005</v>
      </c>
      <c r="B28" s="102">
        <v>86785</v>
      </c>
      <c r="C28" s="102">
        <v>73132</v>
      </c>
      <c r="D28" s="102">
        <v>12222</v>
      </c>
      <c r="E28" s="102">
        <v>420</v>
      </c>
      <c r="F28" s="102">
        <v>414</v>
      </c>
      <c r="G28" s="102">
        <v>564</v>
      </c>
      <c r="H28" s="102">
        <v>808</v>
      </c>
      <c r="I28" s="102">
        <v>1149</v>
      </c>
    </row>
    <row r="29" spans="1:9" ht="15">
      <c r="A29" s="85">
        <v>2006</v>
      </c>
      <c r="B29" s="102">
        <v>85945</v>
      </c>
      <c r="C29" s="102">
        <f>35029+37243</f>
        <v>72272</v>
      </c>
      <c r="D29" s="102">
        <f>6341+5845</f>
        <v>12186</v>
      </c>
      <c r="E29" s="102">
        <f>220+231</f>
        <v>451</v>
      </c>
      <c r="F29" s="102">
        <f>194+236</f>
        <v>430</v>
      </c>
      <c r="G29" s="102">
        <f>357+211</f>
        <v>568</v>
      </c>
      <c r="H29" s="102">
        <v>804</v>
      </c>
      <c r="I29" s="102">
        <v>1108</v>
      </c>
    </row>
    <row r="30" spans="1:9" ht="15">
      <c r="A30" s="85">
        <v>2007</v>
      </c>
      <c r="B30" s="102">
        <v>86642</v>
      </c>
      <c r="C30" s="102">
        <v>72798</v>
      </c>
      <c r="D30" s="102">
        <v>12268</v>
      </c>
      <c r="E30" s="102">
        <v>423</v>
      </c>
      <c r="F30" s="102">
        <v>447</v>
      </c>
      <c r="G30" s="102">
        <v>659</v>
      </c>
      <c r="H30" s="102">
        <v>816</v>
      </c>
      <c r="I30" s="102">
        <v>1187</v>
      </c>
    </row>
    <row r="31" spans="1:9" ht="15">
      <c r="A31" s="62"/>
      <c r="B31" s="104"/>
      <c r="C31" s="104"/>
      <c r="D31" s="104"/>
      <c r="E31" s="104"/>
      <c r="F31" s="104"/>
      <c r="G31" s="104"/>
      <c r="H31" s="104"/>
      <c r="I31" s="104"/>
    </row>
    <row r="32" spans="1:9" ht="12.75">
      <c r="A32" s="218" t="s">
        <v>30</v>
      </c>
      <c r="B32" s="219"/>
      <c r="C32" s="219"/>
      <c r="D32" s="219"/>
      <c r="E32" s="219"/>
      <c r="F32" s="219"/>
      <c r="G32" s="219"/>
      <c r="H32" s="219"/>
      <c r="I32" s="219"/>
    </row>
    <row r="33" spans="1:9" ht="12.75">
      <c r="A33" s="220" t="s">
        <v>301</v>
      </c>
      <c r="B33" s="221"/>
      <c r="C33" s="221"/>
      <c r="D33" s="221"/>
      <c r="E33" s="221"/>
      <c r="F33" s="221"/>
      <c r="G33" s="221"/>
      <c r="H33" s="221"/>
      <c r="I33" s="221"/>
    </row>
    <row r="34" ht="12.75">
      <c r="A34" s="2"/>
    </row>
  </sheetData>
  <mergeCells count="2">
    <mergeCell ref="A32:I32"/>
    <mergeCell ref="A33:I33"/>
  </mergeCells>
  <printOptions horizontalCentered="1"/>
  <pageMargins left="0.75" right="0.75" top="1" bottom="1" header="0.5" footer="0.5"/>
  <pageSetup fitToHeight="1" fitToWidth="1" horizontalDpi="300" verticalDpi="300" orientation="portrait" scale="83" r:id="rId1"/>
</worksheet>
</file>

<file path=xl/worksheets/sheet5.xml><?xml version="1.0" encoding="utf-8"?>
<worksheet xmlns="http://schemas.openxmlformats.org/spreadsheetml/2006/main" xmlns:r="http://schemas.openxmlformats.org/officeDocument/2006/relationships">
  <sheetPr>
    <pageSetUpPr fitToPage="1"/>
  </sheetPr>
  <dimension ref="A1:M86"/>
  <sheetViews>
    <sheetView workbookViewId="0" topLeftCell="A1">
      <selection activeCell="A1" sqref="A1"/>
    </sheetView>
  </sheetViews>
  <sheetFormatPr defaultColWidth="9.33203125" defaultRowHeight="12.75"/>
  <cols>
    <col min="1" max="1" width="15.5" style="17" customWidth="1"/>
    <col min="2" max="8" width="10.5" style="17" bestFit="1" customWidth="1"/>
    <col min="9" max="9" width="9" style="17" bestFit="1" customWidth="1"/>
    <col min="10" max="10" width="10.5" style="17" customWidth="1"/>
    <col min="11" max="11" width="9" style="17" bestFit="1" customWidth="1"/>
    <col min="12" max="12" width="8.33203125" style="17" customWidth="1"/>
    <col min="13" max="13" width="10.33203125" style="17" customWidth="1"/>
    <col min="14" max="16384" width="9.33203125" style="17" customWidth="1"/>
  </cols>
  <sheetData>
    <row r="1" ht="15">
      <c r="A1" s="16"/>
    </row>
    <row r="2" spans="1:13" ht="15">
      <c r="A2" s="18" t="s">
        <v>33</v>
      </c>
      <c r="B2" s="19"/>
      <c r="C2" s="19"/>
      <c r="D2" s="19"/>
      <c r="E2" s="19"/>
      <c r="F2" s="19"/>
      <c r="G2" s="19"/>
      <c r="H2" s="19"/>
      <c r="I2" s="19"/>
      <c r="J2" s="19"/>
      <c r="K2" s="19"/>
      <c r="L2" s="19"/>
      <c r="M2" s="19"/>
    </row>
    <row r="3" spans="1:13" ht="15.75">
      <c r="A3" s="20" t="s">
        <v>34</v>
      </c>
      <c r="B3" s="19"/>
      <c r="C3" s="19"/>
      <c r="D3" s="19"/>
      <c r="E3" s="19"/>
      <c r="F3" s="19"/>
      <c r="G3" s="19"/>
      <c r="H3" s="19"/>
      <c r="I3" s="19"/>
      <c r="J3" s="19"/>
      <c r="K3" s="19"/>
      <c r="L3" s="19"/>
      <c r="M3" s="19"/>
    </row>
    <row r="4" spans="1:13" ht="15">
      <c r="A4" s="18" t="s">
        <v>302</v>
      </c>
      <c r="B4" s="19"/>
      <c r="C4" s="19"/>
      <c r="D4" s="19"/>
      <c r="E4" s="19"/>
      <c r="F4" s="19"/>
      <c r="G4" s="19"/>
      <c r="H4" s="19"/>
      <c r="I4" s="19"/>
      <c r="J4" s="19"/>
      <c r="K4" s="19"/>
      <c r="L4" s="19"/>
      <c r="M4" s="19"/>
    </row>
    <row r="5" spans="1:13" ht="15">
      <c r="A5" s="222" t="s">
        <v>213</v>
      </c>
      <c r="B5" s="21" t="s">
        <v>66</v>
      </c>
      <c r="C5" s="22"/>
      <c r="D5" s="23"/>
      <c r="E5" s="22" t="s">
        <v>31</v>
      </c>
      <c r="F5" s="22"/>
      <c r="G5" s="23"/>
      <c r="H5" s="22" t="s">
        <v>32</v>
      </c>
      <c r="I5" s="22"/>
      <c r="J5" s="23"/>
      <c r="K5" s="22" t="s">
        <v>197</v>
      </c>
      <c r="L5" s="22"/>
      <c r="M5" s="23"/>
    </row>
    <row r="6" spans="1:13" ht="15">
      <c r="A6" s="217"/>
      <c r="B6" s="24" t="s">
        <v>103</v>
      </c>
      <c r="C6" s="24" t="s">
        <v>127</v>
      </c>
      <c r="D6" s="24" t="s">
        <v>128</v>
      </c>
      <c r="E6" s="24" t="s">
        <v>103</v>
      </c>
      <c r="F6" s="24" t="s">
        <v>127</v>
      </c>
      <c r="G6" s="24" t="s">
        <v>128</v>
      </c>
      <c r="H6" s="24" t="s">
        <v>103</v>
      </c>
      <c r="I6" s="24" t="s">
        <v>127</v>
      </c>
      <c r="J6" s="24" t="s">
        <v>128</v>
      </c>
      <c r="K6" s="24" t="s">
        <v>103</v>
      </c>
      <c r="L6" s="24" t="s">
        <v>127</v>
      </c>
      <c r="M6" s="24" t="s">
        <v>128</v>
      </c>
    </row>
    <row r="7" spans="1:13" ht="15">
      <c r="A7" s="25" t="s">
        <v>198</v>
      </c>
      <c r="B7" s="151">
        <v>997</v>
      </c>
      <c r="C7" s="151">
        <v>559</v>
      </c>
      <c r="D7" s="151">
        <v>436</v>
      </c>
      <c r="E7" s="151">
        <v>549</v>
      </c>
      <c r="F7" s="151">
        <v>316</v>
      </c>
      <c r="G7" s="151">
        <v>232</v>
      </c>
      <c r="H7" s="151">
        <v>368</v>
      </c>
      <c r="I7" s="151">
        <v>201</v>
      </c>
      <c r="J7" s="151">
        <v>166</v>
      </c>
      <c r="K7" s="151">
        <v>74</v>
      </c>
      <c r="L7" s="151">
        <v>40</v>
      </c>
      <c r="M7" s="151">
        <v>34</v>
      </c>
    </row>
    <row r="8" spans="1:13" ht="15">
      <c r="A8" s="25" t="s">
        <v>199</v>
      </c>
      <c r="B8" s="152">
        <v>119</v>
      </c>
      <c r="C8" s="152">
        <v>72</v>
      </c>
      <c r="D8" s="152">
        <v>47</v>
      </c>
      <c r="E8" s="152">
        <v>66</v>
      </c>
      <c r="F8" s="152">
        <v>43</v>
      </c>
      <c r="G8" s="152">
        <v>23</v>
      </c>
      <c r="H8" s="152">
        <v>39</v>
      </c>
      <c r="I8" s="152">
        <v>24</v>
      </c>
      <c r="J8" s="152">
        <v>15</v>
      </c>
      <c r="K8" s="152">
        <v>14</v>
      </c>
      <c r="L8" s="152">
        <v>5</v>
      </c>
      <c r="M8" s="152">
        <v>9</v>
      </c>
    </row>
    <row r="9" spans="1:13" ht="15">
      <c r="A9" s="25" t="s">
        <v>200</v>
      </c>
      <c r="B9" s="152">
        <v>87</v>
      </c>
      <c r="C9" s="152">
        <v>51</v>
      </c>
      <c r="D9" s="152">
        <v>36</v>
      </c>
      <c r="E9" s="152">
        <v>54</v>
      </c>
      <c r="F9" s="152">
        <v>35</v>
      </c>
      <c r="G9" s="152">
        <v>19</v>
      </c>
      <c r="H9" s="152">
        <v>26</v>
      </c>
      <c r="I9" s="152">
        <v>12</v>
      </c>
      <c r="J9" s="152">
        <v>14</v>
      </c>
      <c r="K9" s="152">
        <v>7</v>
      </c>
      <c r="L9" s="152">
        <v>4</v>
      </c>
      <c r="M9" s="152">
        <v>3</v>
      </c>
    </row>
    <row r="10" spans="1:13" ht="15">
      <c r="A10" s="26" t="s">
        <v>38</v>
      </c>
      <c r="B10" s="152">
        <v>120</v>
      </c>
      <c r="C10" s="152">
        <v>71</v>
      </c>
      <c r="D10" s="152">
        <v>49</v>
      </c>
      <c r="E10" s="152">
        <v>77</v>
      </c>
      <c r="F10" s="152">
        <v>46</v>
      </c>
      <c r="G10" s="152">
        <v>31</v>
      </c>
      <c r="H10" s="152">
        <v>38</v>
      </c>
      <c r="I10" s="152">
        <v>22</v>
      </c>
      <c r="J10" s="152">
        <v>16</v>
      </c>
      <c r="K10" s="152">
        <v>5</v>
      </c>
      <c r="L10" s="152">
        <v>3</v>
      </c>
      <c r="M10" s="152">
        <v>2</v>
      </c>
    </row>
    <row r="11" spans="1:13" ht="15">
      <c r="A11" s="26" t="s">
        <v>40</v>
      </c>
      <c r="B11" s="152">
        <v>438</v>
      </c>
      <c r="C11" s="152">
        <v>323</v>
      </c>
      <c r="D11" s="152">
        <v>115</v>
      </c>
      <c r="E11" s="152">
        <v>277</v>
      </c>
      <c r="F11" s="152">
        <v>194</v>
      </c>
      <c r="G11" s="152">
        <v>83</v>
      </c>
      <c r="H11" s="152">
        <v>129</v>
      </c>
      <c r="I11" s="152">
        <v>106</v>
      </c>
      <c r="J11" s="152">
        <v>23</v>
      </c>
      <c r="K11" s="152">
        <v>32</v>
      </c>
      <c r="L11" s="152">
        <v>23</v>
      </c>
      <c r="M11" s="152">
        <v>9</v>
      </c>
    </row>
    <row r="12" spans="1:13" ht="15">
      <c r="A12" s="26" t="s">
        <v>42</v>
      </c>
      <c r="B12" s="152">
        <v>625</v>
      </c>
      <c r="C12" s="152">
        <v>454</v>
      </c>
      <c r="D12" s="152">
        <v>171</v>
      </c>
      <c r="E12" s="152">
        <v>436</v>
      </c>
      <c r="F12" s="152">
        <v>310</v>
      </c>
      <c r="G12" s="152">
        <v>126</v>
      </c>
      <c r="H12" s="152">
        <v>158</v>
      </c>
      <c r="I12" s="152">
        <v>122</v>
      </c>
      <c r="J12" s="152">
        <v>36</v>
      </c>
      <c r="K12" s="152">
        <v>30</v>
      </c>
      <c r="L12" s="152">
        <v>21</v>
      </c>
      <c r="M12" s="152">
        <v>9</v>
      </c>
    </row>
    <row r="13" spans="1:13" ht="15">
      <c r="A13" s="26" t="s">
        <v>44</v>
      </c>
      <c r="B13" s="152">
        <v>649</v>
      </c>
      <c r="C13" s="152">
        <v>457</v>
      </c>
      <c r="D13" s="152">
        <v>192</v>
      </c>
      <c r="E13" s="152">
        <v>429</v>
      </c>
      <c r="F13" s="152">
        <v>310</v>
      </c>
      <c r="G13" s="152">
        <v>119</v>
      </c>
      <c r="H13" s="152">
        <v>186</v>
      </c>
      <c r="I13" s="152">
        <v>124</v>
      </c>
      <c r="J13" s="152">
        <v>62</v>
      </c>
      <c r="K13" s="152">
        <v>31</v>
      </c>
      <c r="L13" s="152">
        <v>20</v>
      </c>
      <c r="M13" s="152">
        <v>11</v>
      </c>
    </row>
    <row r="14" spans="1:13" ht="15">
      <c r="A14" s="26" t="s">
        <v>46</v>
      </c>
      <c r="B14" s="152">
        <v>710</v>
      </c>
      <c r="C14" s="152">
        <v>485</v>
      </c>
      <c r="D14" s="152">
        <v>225</v>
      </c>
      <c r="E14" s="152">
        <v>426</v>
      </c>
      <c r="F14" s="152">
        <v>289</v>
      </c>
      <c r="G14" s="152">
        <v>137</v>
      </c>
      <c r="H14" s="152">
        <v>249</v>
      </c>
      <c r="I14" s="152">
        <v>173</v>
      </c>
      <c r="J14" s="152">
        <v>76</v>
      </c>
      <c r="K14" s="152">
        <v>34</v>
      </c>
      <c r="L14" s="152">
        <v>22</v>
      </c>
      <c r="M14" s="152">
        <v>12</v>
      </c>
    </row>
    <row r="15" spans="1:13" ht="15">
      <c r="A15" s="26" t="s">
        <v>48</v>
      </c>
      <c r="B15" s="152">
        <v>1043</v>
      </c>
      <c r="C15" s="152">
        <v>680</v>
      </c>
      <c r="D15" s="152">
        <v>363</v>
      </c>
      <c r="E15" s="152">
        <v>680</v>
      </c>
      <c r="F15" s="152">
        <v>443</v>
      </c>
      <c r="G15" s="152">
        <v>237</v>
      </c>
      <c r="H15" s="152">
        <v>316</v>
      </c>
      <c r="I15" s="152">
        <v>207</v>
      </c>
      <c r="J15" s="152">
        <v>109</v>
      </c>
      <c r="K15" s="152">
        <v>46</v>
      </c>
      <c r="L15" s="152">
        <v>29</v>
      </c>
      <c r="M15" s="152">
        <v>17</v>
      </c>
    </row>
    <row r="16" spans="1:13" ht="15">
      <c r="A16" s="26" t="s">
        <v>50</v>
      </c>
      <c r="B16" s="152">
        <v>1569</v>
      </c>
      <c r="C16" s="152">
        <v>972</v>
      </c>
      <c r="D16" s="152">
        <v>597</v>
      </c>
      <c r="E16" s="152">
        <v>1115</v>
      </c>
      <c r="F16" s="152">
        <v>703</v>
      </c>
      <c r="G16" s="152">
        <v>412</v>
      </c>
      <c r="H16" s="152">
        <v>386</v>
      </c>
      <c r="I16" s="152">
        <v>226</v>
      </c>
      <c r="J16" s="152">
        <v>160</v>
      </c>
      <c r="K16" s="152">
        <v>63</v>
      </c>
      <c r="L16" s="152">
        <v>40</v>
      </c>
      <c r="M16" s="152">
        <v>23</v>
      </c>
    </row>
    <row r="17" spans="1:13" ht="15">
      <c r="A17" s="26" t="s">
        <v>52</v>
      </c>
      <c r="B17" s="152">
        <v>2773</v>
      </c>
      <c r="C17" s="152">
        <v>1701</v>
      </c>
      <c r="D17" s="152">
        <v>1072</v>
      </c>
      <c r="E17" s="152">
        <v>2074</v>
      </c>
      <c r="F17" s="152">
        <v>1303</v>
      </c>
      <c r="G17" s="152">
        <v>771</v>
      </c>
      <c r="H17" s="152">
        <v>627</v>
      </c>
      <c r="I17" s="152">
        <v>359</v>
      </c>
      <c r="J17" s="152">
        <v>268</v>
      </c>
      <c r="K17" s="152">
        <v>69</v>
      </c>
      <c r="L17" s="152">
        <v>36</v>
      </c>
      <c r="M17" s="152">
        <v>33</v>
      </c>
    </row>
    <row r="18" spans="1:13" ht="15">
      <c r="A18" s="26" t="s">
        <v>53</v>
      </c>
      <c r="B18" s="152">
        <v>4080</v>
      </c>
      <c r="C18" s="152">
        <v>2501</v>
      </c>
      <c r="D18" s="152">
        <v>1579</v>
      </c>
      <c r="E18" s="152">
        <v>2960</v>
      </c>
      <c r="F18" s="152">
        <v>1851</v>
      </c>
      <c r="G18" s="152">
        <v>1109</v>
      </c>
      <c r="H18" s="152">
        <v>1027</v>
      </c>
      <c r="I18" s="152">
        <v>592</v>
      </c>
      <c r="J18" s="152">
        <v>435</v>
      </c>
      <c r="K18" s="152">
        <v>87</v>
      </c>
      <c r="L18" s="152">
        <v>54</v>
      </c>
      <c r="M18" s="152">
        <v>33</v>
      </c>
    </row>
    <row r="19" spans="1:13" ht="15">
      <c r="A19" s="26" t="s">
        <v>54</v>
      </c>
      <c r="B19" s="152">
        <v>4815</v>
      </c>
      <c r="C19" s="152">
        <v>2968</v>
      </c>
      <c r="D19" s="152">
        <v>1847</v>
      </c>
      <c r="E19" s="152">
        <v>3586</v>
      </c>
      <c r="F19" s="152">
        <v>2223</v>
      </c>
      <c r="G19" s="152">
        <v>1363</v>
      </c>
      <c r="H19" s="152">
        <v>1119</v>
      </c>
      <c r="I19" s="152">
        <v>675</v>
      </c>
      <c r="J19" s="152">
        <v>444</v>
      </c>
      <c r="K19" s="152">
        <v>108</v>
      </c>
      <c r="L19" s="152">
        <v>68</v>
      </c>
      <c r="M19" s="152">
        <v>40</v>
      </c>
    </row>
    <row r="20" spans="1:13" ht="15">
      <c r="A20" s="26" t="s">
        <v>56</v>
      </c>
      <c r="B20" s="152">
        <v>5545</v>
      </c>
      <c r="C20" s="152">
        <v>3294</v>
      </c>
      <c r="D20" s="152">
        <v>2251</v>
      </c>
      <c r="E20" s="152">
        <v>4405</v>
      </c>
      <c r="F20" s="152">
        <v>2635</v>
      </c>
      <c r="G20" s="152">
        <v>1770</v>
      </c>
      <c r="H20" s="152">
        <v>1025</v>
      </c>
      <c r="I20" s="152">
        <v>591</v>
      </c>
      <c r="J20" s="152">
        <v>434</v>
      </c>
      <c r="K20" s="152">
        <v>111</v>
      </c>
      <c r="L20" s="152">
        <v>64</v>
      </c>
      <c r="M20" s="152">
        <v>47</v>
      </c>
    </row>
    <row r="21" spans="1:13" ht="15">
      <c r="A21" s="26" t="s">
        <v>57</v>
      </c>
      <c r="B21" s="152">
        <v>6170</v>
      </c>
      <c r="C21" s="152">
        <v>3505</v>
      </c>
      <c r="D21" s="152">
        <v>2665</v>
      </c>
      <c r="E21" s="152">
        <v>5078</v>
      </c>
      <c r="F21" s="152">
        <v>2898</v>
      </c>
      <c r="G21" s="152">
        <v>2180</v>
      </c>
      <c r="H21" s="152">
        <v>975</v>
      </c>
      <c r="I21" s="152">
        <v>537</v>
      </c>
      <c r="J21" s="152">
        <v>438</v>
      </c>
      <c r="K21" s="152">
        <v>115</v>
      </c>
      <c r="L21" s="152">
        <v>68</v>
      </c>
      <c r="M21" s="152">
        <v>47</v>
      </c>
    </row>
    <row r="22" spans="1:13" ht="15">
      <c r="A22" s="26" t="s">
        <v>58</v>
      </c>
      <c r="B22" s="152">
        <v>7499</v>
      </c>
      <c r="C22" s="152">
        <v>3983</v>
      </c>
      <c r="D22" s="152">
        <v>3516</v>
      </c>
      <c r="E22" s="152">
        <v>6328</v>
      </c>
      <c r="F22" s="152">
        <v>3391</v>
      </c>
      <c r="G22" s="152">
        <v>2937</v>
      </c>
      <c r="H22" s="152">
        <v>1026</v>
      </c>
      <c r="I22" s="152">
        <v>503</v>
      </c>
      <c r="J22" s="152">
        <v>523</v>
      </c>
      <c r="K22" s="152">
        <v>141</v>
      </c>
      <c r="L22" s="152">
        <v>85</v>
      </c>
      <c r="M22" s="152">
        <v>56</v>
      </c>
    </row>
    <row r="23" spans="1:13" ht="15">
      <c r="A23" s="26" t="s">
        <v>59</v>
      </c>
      <c r="B23" s="152">
        <v>10539</v>
      </c>
      <c r="C23" s="152">
        <v>5423</v>
      </c>
      <c r="D23" s="152">
        <v>5116</v>
      </c>
      <c r="E23" s="152">
        <v>9143</v>
      </c>
      <c r="F23" s="152">
        <v>4755</v>
      </c>
      <c r="G23" s="152">
        <v>4388</v>
      </c>
      <c r="H23" s="152">
        <v>1216</v>
      </c>
      <c r="I23" s="152">
        <v>586</v>
      </c>
      <c r="J23" s="152">
        <v>630</v>
      </c>
      <c r="K23" s="152">
        <v>177</v>
      </c>
      <c r="L23" s="152">
        <v>81</v>
      </c>
      <c r="M23" s="152">
        <v>96</v>
      </c>
    </row>
    <row r="24" spans="1:13" ht="15">
      <c r="A24" s="26" t="s">
        <v>60</v>
      </c>
      <c r="B24" s="152">
        <v>13344</v>
      </c>
      <c r="C24" s="152">
        <v>6338</v>
      </c>
      <c r="D24" s="152">
        <v>7006</v>
      </c>
      <c r="E24" s="152">
        <v>11797</v>
      </c>
      <c r="F24" s="152">
        <v>5676</v>
      </c>
      <c r="G24" s="152">
        <v>6121</v>
      </c>
      <c r="H24" s="152">
        <v>1376</v>
      </c>
      <c r="I24" s="152">
        <v>594</v>
      </c>
      <c r="J24" s="152">
        <v>782</v>
      </c>
      <c r="K24" s="152">
        <v>169</v>
      </c>
      <c r="L24" s="152">
        <v>66</v>
      </c>
      <c r="M24" s="152">
        <v>103</v>
      </c>
    </row>
    <row r="25" spans="1:13" ht="15">
      <c r="A25" s="26" t="s">
        <v>61</v>
      </c>
      <c r="B25" s="152">
        <v>12947</v>
      </c>
      <c r="C25" s="152">
        <v>5262</v>
      </c>
      <c r="D25" s="152">
        <v>7685</v>
      </c>
      <c r="E25" s="152">
        <v>11766</v>
      </c>
      <c r="F25" s="152">
        <v>4773</v>
      </c>
      <c r="G25" s="152">
        <v>6993</v>
      </c>
      <c r="H25" s="152">
        <v>1051</v>
      </c>
      <c r="I25" s="152">
        <v>425</v>
      </c>
      <c r="J25" s="152">
        <v>626</v>
      </c>
      <c r="K25" s="152">
        <v>126</v>
      </c>
      <c r="L25" s="152">
        <v>62</v>
      </c>
      <c r="M25" s="152">
        <v>64</v>
      </c>
    </row>
    <row r="26" spans="1:13" ht="15">
      <c r="A26" s="26" t="s">
        <v>62</v>
      </c>
      <c r="B26" s="152">
        <v>12573</v>
      </c>
      <c r="C26" s="152">
        <v>3688</v>
      </c>
      <c r="D26" s="152">
        <v>8885</v>
      </c>
      <c r="E26" s="152">
        <v>11552</v>
      </c>
      <c r="F26" s="152">
        <v>3375</v>
      </c>
      <c r="G26" s="152">
        <v>8177</v>
      </c>
      <c r="H26" s="152">
        <v>931</v>
      </c>
      <c r="I26" s="152">
        <v>280</v>
      </c>
      <c r="J26" s="152">
        <v>651</v>
      </c>
      <c r="K26" s="152">
        <v>90</v>
      </c>
      <c r="L26" s="152">
        <v>33</v>
      </c>
      <c r="M26" s="152">
        <v>57</v>
      </c>
    </row>
    <row r="27" spans="1:13" ht="15">
      <c r="A27" s="26"/>
      <c r="B27" s="165"/>
      <c r="C27" s="165"/>
      <c r="D27" s="165"/>
      <c r="E27" s="165"/>
      <c r="F27" s="165"/>
      <c r="G27" s="165"/>
      <c r="H27" s="165"/>
      <c r="I27" s="165"/>
      <c r="J27" s="165"/>
      <c r="K27" s="165"/>
      <c r="L27" s="165"/>
      <c r="M27" s="165"/>
    </row>
    <row r="28" spans="1:13" ht="15" customHeight="1">
      <c r="A28" s="27" t="s">
        <v>63</v>
      </c>
      <c r="B28" s="153">
        <v>86642</v>
      </c>
      <c r="C28" s="153">
        <v>42787</v>
      </c>
      <c r="D28" s="153">
        <v>43853</v>
      </c>
      <c r="E28" s="153">
        <v>72798</v>
      </c>
      <c r="F28" s="153">
        <v>35569</v>
      </c>
      <c r="G28" s="153">
        <v>37228</v>
      </c>
      <c r="H28" s="153">
        <v>12268</v>
      </c>
      <c r="I28" s="153">
        <v>6359</v>
      </c>
      <c r="J28" s="153">
        <v>5908</v>
      </c>
      <c r="K28" s="153">
        <v>1529</v>
      </c>
      <c r="L28" s="153">
        <v>824</v>
      </c>
      <c r="M28" s="153">
        <v>705</v>
      </c>
    </row>
    <row r="29" spans="1:13" ht="15">
      <c r="A29" s="223" t="s">
        <v>64</v>
      </c>
      <c r="B29" s="224"/>
      <c r="C29" s="224"/>
      <c r="D29" s="224"/>
      <c r="E29" s="224"/>
      <c r="F29" s="224"/>
      <c r="G29" s="224"/>
      <c r="H29" s="224"/>
      <c r="I29" s="224"/>
      <c r="J29" s="224"/>
      <c r="K29" s="224"/>
      <c r="L29" s="224"/>
      <c r="M29" s="224"/>
    </row>
    <row r="30" spans="1:13" ht="15">
      <c r="A30" s="225" t="s">
        <v>305</v>
      </c>
      <c r="B30" s="226"/>
      <c r="C30" s="226"/>
      <c r="D30" s="226"/>
      <c r="E30" s="226"/>
      <c r="F30" s="226"/>
      <c r="G30" s="226"/>
      <c r="H30" s="226"/>
      <c r="I30" s="226"/>
      <c r="J30" s="226"/>
      <c r="K30" s="226"/>
      <c r="L30" s="226"/>
      <c r="M30" s="226"/>
    </row>
    <row r="62" ht="15">
      <c r="B62" s="28"/>
    </row>
    <row r="63" ht="15">
      <c r="B63" s="28"/>
    </row>
    <row r="64" ht="15">
      <c r="B64" s="28"/>
    </row>
    <row r="65" ht="15">
      <c r="B65" s="28"/>
    </row>
    <row r="66" ht="15">
      <c r="B66" s="28"/>
    </row>
    <row r="67" ht="15">
      <c r="B67" s="28"/>
    </row>
    <row r="68" ht="15">
      <c r="B68" s="28"/>
    </row>
    <row r="69" ht="15">
      <c r="B69" s="28"/>
    </row>
    <row r="70" ht="15">
      <c r="B70" s="28"/>
    </row>
    <row r="71" ht="15">
      <c r="B71" s="28"/>
    </row>
    <row r="72" ht="15">
      <c r="B72" s="28"/>
    </row>
    <row r="73" ht="15">
      <c r="B73" s="28"/>
    </row>
    <row r="74" ht="15">
      <c r="B74" s="28"/>
    </row>
    <row r="75" ht="15">
      <c r="B75" s="28"/>
    </row>
    <row r="76" ht="15">
      <c r="B76" s="28"/>
    </row>
    <row r="77" ht="15">
      <c r="B77" s="28"/>
    </row>
    <row r="78" ht="15">
      <c r="B78" s="28"/>
    </row>
    <row r="79" ht="15">
      <c r="B79" s="28"/>
    </row>
    <row r="80" ht="15">
      <c r="B80" s="28"/>
    </row>
    <row r="81" ht="15">
      <c r="B81" s="28"/>
    </row>
    <row r="82" ht="15">
      <c r="B82" s="28"/>
    </row>
    <row r="83" ht="15">
      <c r="B83" s="28"/>
    </row>
    <row r="84" ht="15">
      <c r="B84" s="28"/>
    </row>
    <row r="85" ht="15">
      <c r="B85" s="28"/>
    </row>
    <row r="86" ht="15">
      <c r="B86" s="28"/>
    </row>
  </sheetData>
  <mergeCells count="3">
    <mergeCell ref="A5:A6"/>
    <mergeCell ref="A29:M29"/>
    <mergeCell ref="A30:M30"/>
  </mergeCells>
  <printOptions horizontalCentered="1"/>
  <pageMargins left="0.75" right="0.75" top="1" bottom="1" header="0.5" footer="0.5"/>
  <pageSetup fitToHeight="1" fitToWidth="1" horizontalDpi="300" verticalDpi="300" orientation="landscape" scale="98" r:id="rId1"/>
</worksheet>
</file>

<file path=xl/worksheets/sheet6.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7.66015625" style="1" customWidth="1"/>
    <col min="2" max="4" width="12.83203125" style="1" customWidth="1"/>
    <col min="5" max="5" width="15.33203125" style="1" customWidth="1"/>
    <col min="6" max="6" width="15" style="1" customWidth="1"/>
    <col min="7" max="16384" width="9.33203125" style="1" customWidth="1"/>
  </cols>
  <sheetData>
    <row r="1" ht="12.75">
      <c r="A1" s="11"/>
    </row>
    <row r="2" spans="1:6" ht="15">
      <c r="A2" s="18" t="s">
        <v>65</v>
      </c>
      <c r="B2" s="19"/>
      <c r="C2" s="19"/>
      <c r="D2" s="19"/>
      <c r="E2" s="19"/>
      <c r="F2" s="19"/>
    </row>
    <row r="3" spans="1:6" ht="15.75">
      <c r="A3" s="20" t="s">
        <v>267</v>
      </c>
      <c r="B3" s="19"/>
      <c r="C3" s="19"/>
      <c r="D3" s="19"/>
      <c r="E3" s="19"/>
      <c r="F3" s="19"/>
    </row>
    <row r="4" spans="1:6" ht="15">
      <c r="A4" s="18" t="s">
        <v>302</v>
      </c>
      <c r="B4" s="19"/>
      <c r="C4" s="19"/>
      <c r="D4" s="19"/>
      <c r="E4" s="19"/>
      <c r="F4" s="19"/>
    </row>
    <row r="5" spans="1:6" ht="15">
      <c r="A5" s="105" t="s">
        <v>175</v>
      </c>
      <c r="B5" s="106" t="s">
        <v>178</v>
      </c>
      <c r="C5" s="107"/>
      <c r="D5" s="107"/>
      <c r="E5" s="107"/>
      <c r="F5" s="61"/>
    </row>
    <row r="6" spans="1:6" ht="15">
      <c r="A6" s="108" t="s">
        <v>176</v>
      </c>
      <c r="B6" s="109" t="s">
        <v>103</v>
      </c>
      <c r="C6" s="109" t="s">
        <v>31</v>
      </c>
      <c r="D6" s="109" t="s">
        <v>32</v>
      </c>
      <c r="E6" s="109" t="s">
        <v>201</v>
      </c>
      <c r="F6" s="110" t="s">
        <v>177</v>
      </c>
    </row>
    <row r="7" spans="1:6" ht="15" customHeight="1">
      <c r="A7" s="111" t="s">
        <v>70</v>
      </c>
      <c r="B7" s="112">
        <v>860.2</v>
      </c>
      <c r="C7" s="112">
        <v>882.5</v>
      </c>
      <c r="D7" s="112">
        <v>821.1</v>
      </c>
      <c r="E7" s="112">
        <v>583.2</v>
      </c>
      <c r="F7" s="112">
        <v>174.6</v>
      </c>
    </row>
    <row r="8" spans="1:6" ht="15">
      <c r="A8" s="108" t="s">
        <v>35</v>
      </c>
      <c r="B8" s="46">
        <v>781.7</v>
      </c>
      <c r="C8" s="46">
        <v>557.1</v>
      </c>
      <c r="D8" s="46">
        <v>1608.9</v>
      </c>
      <c r="E8" s="46">
        <v>1101.9</v>
      </c>
      <c r="F8" s="46">
        <v>495.2</v>
      </c>
    </row>
    <row r="9" spans="1:6" ht="15">
      <c r="A9" s="108" t="s">
        <v>36</v>
      </c>
      <c r="B9" s="46">
        <v>17.5</v>
      </c>
      <c r="C9" s="46">
        <v>13.6</v>
      </c>
      <c r="D9" s="46">
        <v>29.6</v>
      </c>
      <c r="E9" s="113" t="s">
        <v>286</v>
      </c>
      <c r="F9" s="113">
        <v>14.6</v>
      </c>
    </row>
    <row r="10" spans="1:6" ht="15">
      <c r="A10" s="108" t="s">
        <v>37</v>
      </c>
      <c r="B10" s="46">
        <v>74.1</v>
      </c>
      <c r="C10" s="46">
        <v>62.7</v>
      </c>
      <c r="D10" s="46">
        <v>115.6</v>
      </c>
      <c r="E10" s="46">
        <v>67.4</v>
      </c>
      <c r="F10" s="46">
        <v>32</v>
      </c>
    </row>
    <row r="11" spans="1:6" ht="15">
      <c r="A11" s="108" t="s">
        <v>39</v>
      </c>
      <c r="B11" s="46">
        <v>107.7</v>
      </c>
      <c r="C11" s="46">
        <v>86.5</v>
      </c>
      <c r="D11" s="46">
        <v>205.8</v>
      </c>
      <c r="E11" s="46">
        <v>123.7</v>
      </c>
      <c r="F11" s="46">
        <v>21.3</v>
      </c>
    </row>
    <row r="12" spans="1:6" ht="15">
      <c r="A12" s="108" t="s">
        <v>41</v>
      </c>
      <c r="B12" s="46">
        <v>97</v>
      </c>
      <c r="C12" s="46">
        <v>154.1</v>
      </c>
      <c r="D12" s="46">
        <v>340.7</v>
      </c>
      <c r="E12" s="46">
        <v>346.5</v>
      </c>
      <c r="F12" s="46">
        <v>53.6</v>
      </c>
    </row>
    <row r="13" spans="1:6" ht="15">
      <c r="A13" s="108" t="s">
        <v>43</v>
      </c>
      <c r="B13" s="46">
        <v>445.9</v>
      </c>
      <c r="C13" s="46">
        <v>386.9</v>
      </c>
      <c r="D13" s="46">
        <v>845.5</v>
      </c>
      <c r="E13" s="46">
        <v>489.8</v>
      </c>
      <c r="F13" s="46">
        <v>123.9</v>
      </c>
    </row>
    <row r="14" spans="1:6" ht="15">
      <c r="A14" s="108" t="s">
        <v>45</v>
      </c>
      <c r="B14" s="46">
        <v>907.2</v>
      </c>
      <c r="C14" s="46">
        <v>812.8</v>
      </c>
      <c r="D14" s="46">
        <v>1611.6</v>
      </c>
      <c r="E14" s="46">
        <v>957.5</v>
      </c>
      <c r="F14" s="46">
        <v>363.3</v>
      </c>
    </row>
    <row r="15" spans="1:6" ht="15">
      <c r="A15" s="108" t="s">
        <v>47</v>
      </c>
      <c r="B15" s="46">
        <v>760.6</v>
      </c>
      <c r="C15" s="46">
        <v>1982.7</v>
      </c>
      <c r="D15" s="46">
        <v>2978.3</v>
      </c>
      <c r="E15" s="46">
        <v>2612.9</v>
      </c>
      <c r="F15" s="46">
        <v>798.7</v>
      </c>
    </row>
    <row r="16" spans="1:6" ht="15">
      <c r="A16" s="108" t="s">
        <v>49</v>
      </c>
      <c r="B16" s="46">
        <v>5387.1</v>
      </c>
      <c r="C16" s="46">
        <v>5294.8</v>
      </c>
      <c r="D16" s="46">
        <v>6113.9</v>
      </c>
      <c r="E16" s="46">
        <v>6599.3</v>
      </c>
      <c r="F16" s="46">
        <v>2768.7</v>
      </c>
    </row>
    <row r="17" spans="1:6" ht="13.5" customHeight="1">
      <c r="A17" s="108" t="s">
        <v>51</v>
      </c>
      <c r="B17" s="46">
        <v>14041.6</v>
      </c>
      <c r="C17" s="46">
        <v>14213.1</v>
      </c>
      <c r="D17" s="46">
        <v>12359.7</v>
      </c>
      <c r="E17" s="46">
        <v>10476.2</v>
      </c>
      <c r="F17" s="46">
        <v>6844.4</v>
      </c>
    </row>
    <row r="18" spans="1:6" ht="30">
      <c r="A18" s="114" t="s">
        <v>214</v>
      </c>
      <c r="B18" s="160">
        <v>805.3</v>
      </c>
      <c r="C18" s="160">
        <v>768.5</v>
      </c>
      <c r="D18" s="160">
        <v>1041.7</v>
      </c>
      <c r="E18" s="160">
        <v>877.2</v>
      </c>
      <c r="F18" s="160">
        <v>358.1</v>
      </c>
    </row>
    <row r="19" spans="1:6" ht="67.5" customHeight="1">
      <c r="A19" s="227" t="s">
        <v>221</v>
      </c>
      <c r="B19" s="213"/>
      <c r="C19" s="213"/>
      <c r="D19" s="213"/>
      <c r="E19" s="213"/>
      <c r="F19" s="213"/>
    </row>
    <row r="20" spans="1:6" ht="34.5" customHeight="1">
      <c r="A20" s="228" t="s">
        <v>215</v>
      </c>
      <c r="B20" s="215"/>
      <c r="C20" s="215"/>
      <c r="D20" s="215"/>
      <c r="E20" s="215"/>
      <c r="F20" s="215"/>
    </row>
    <row r="21" spans="1:6" ht="12.75">
      <c r="A21" s="229" t="s">
        <v>305</v>
      </c>
      <c r="B21" s="215"/>
      <c r="C21" s="215"/>
      <c r="D21" s="215"/>
      <c r="E21" s="215"/>
      <c r="F21" s="215"/>
    </row>
    <row r="22" ht="12.75">
      <c r="A22" s="13"/>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8" style="1" customWidth="1"/>
    <col min="2" max="4" width="12.83203125" style="1" customWidth="1"/>
    <col min="5" max="6" width="16.83203125" style="1" customWidth="1"/>
    <col min="7" max="16384" width="9.33203125" style="1" customWidth="1"/>
  </cols>
  <sheetData>
    <row r="1" ht="12.75">
      <c r="A1" s="11"/>
    </row>
    <row r="2" spans="1:6" ht="15">
      <c r="A2" s="18" t="s">
        <v>72</v>
      </c>
      <c r="B2" s="19"/>
      <c r="C2" s="19"/>
      <c r="D2" s="19"/>
      <c r="E2" s="19"/>
      <c r="F2" s="19"/>
    </row>
    <row r="3" spans="1:6" ht="15.75">
      <c r="A3" s="20" t="s">
        <v>267</v>
      </c>
      <c r="B3" s="19"/>
      <c r="C3" s="19"/>
      <c r="D3" s="19"/>
      <c r="E3" s="19"/>
      <c r="F3" s="19"/>
    </row>
    <row r="4" spans="1:6" ht="15">
      <c r="A4" s="18" t="s">
        <v>307</v>
      </c>
      <c r="B4" s="19"/>
      <c r="C4" s="19"/>
      <c r="D4" s="19"/>
      <c r="E4" s="19"/>
      <c r="F4" s="19"/>
    </row>
    <row r="5" spans="1:6" ht="15">
      <c r="A5" s="105" t="s">
        <v>175</v>
      </c>
      <c r="B5" s="106" t="s">
        <v>178</v>
      </c>
      <c r="C5" s="107"/>
      <c r="D5" s="107"/>
      <c r="E5" s="107"/>
      <c r="F5" s="61"/>
    </row>
    <row r="6" spans="1:6" ht="15">
      <c r="A6" s="108" t="s">
        <v>176</v>
      </c>
      <c r="B6" s="109" t="s">
        <v>103</v>
      </c>
      <c r="C6" s="109" t="s">
        <v>31</v>
      </c>
      <c r="D6" s="109" t="s">
        <v>32</v>
      </c>
      <c r="E6" s="109" t="s">
        <v>201</v>
      </c>
      <c r="F6" s="110" t="s">
        <v>177</v>
      </c>
    </row>
    <row r="7" spans="1:6" ht="15" customHeight="1">
      <c r="A7" s="111" t="s">
        <v>70</v>
      </c>
      <c r="B7" s="112">
        <v>862.7</v>
      </c>
      <c r="C7" s="112">
        <v>870.4</v>
      </c>
      <c r="D7" s="112">
        <v>897</v>
      </c>
      <c r="E7" s="112">
        <v>613.2</v>
      </c>
      <c r="F7" s="112">
        <v>164.5</v>
      </c>
    </row>
    <row r="8" spans="1:6" ht="15">
      <c r="A8" s="108" t="s">
        <v>35</v>
      </c>
      <c r="B8" s="115">
        <v>858.3</v>
      </c>
      <c r="C8" s="115">
        <v>627.5</v>
      </c>
      <c r="D8" s="115">
        <v>1737.3</v>
      </c>
      <c r="E8" s="116" t="s">
        <v>286</v>
      </c>
      <c r="F8" s="116">
        <v>488</v>
      </c>
    </row>
    <row r="9" spans="1:6" ht="15">
      <c r="A9" s="108" t="s">
        <v>36</v>
      </c>
      <c r="B9" s="115">
        <v>20.4</v>
      </c>
      <c r="C9" s="115">
        <v>16.7</v>
      </c>
      <c r="D9" s="115">
        <v>32.9</v>
      </c>
      <c r="E9" s="116" t="s">
        <v>320</v>
      </c>
      <c r="F9" s="116" t="s">
        <v>286</v>
      </c>
    </row>
    <row r="10" spans="1:6" ht="15">
      <c r="A10" s="108" t="s">
        <v>37</v>
      </c>
      <c r="B10" s="115">
        <v>106.2</v>
      </c>
      <c r="C10" s="115">
        <v>86.5</v>
      </c>
      <c r="D10" s="115">
        <v>182.5</v>
      </c>
      <c r="E10" s="116">
        <v>104.6</v>
      </c>
      <c r="F10" s="116">
        <v>34.1</v>
      </c>
    </row>
    <row r="11" spans="1:6" ht="15">
      <c r="A11" s="108" t="s">
        <v>39</v>
      </c>
      <c r="B11" s="115">
        <v>147.4</v>
      </c>
      <c r="C11" s="115">
        <v>118.3</v>
      </c>
      <c r="D11" s="115">
        <v>293.5</v>
      </c>
      <c r="E11" s="116">
        <v>145.2</v>
      </c>
      <c r="F11" s="116">
        <v>27.1</v>
      </c>
    </row>
    <row r="12" spans="1:6" ht="15">
      <c r="A12" s="108" t="s">
        <v>41</v>
      </c>
      <c r="B12" s="115">
        <v>231</v>
      </c>
      <c r="C12" s="115">
        <v>194.6</v>
      </c>
      <c r="D12" s="115">
        <v>451.8</v>
      </c>
      <c r="E12" s="116">
        <v>436.6</v>
      </c>
      <c r="F12" s="116">
        <v>44.4</v>
      </c>
    </row>
    <row r="13" spans="1:6" ht="15">
      <c r="A13" s="108" t="s">
        <v>43</v>
      </c>
      <c r="B13" s="115">
        <v>552.7</v>
      </c>
      <c r="C13" s="115">
        <v>484.3</v>
      </c>
      <c r="D13" s="115">
        <v>1066.3</v>
      </c>
      <c r="E13" s="116">
        <v>544.9</v>
      </c>
      <c r="F13" s="116">
        <v>117.2</v>
      </c>
    </row>
    <row r="14" spans="1:6" ht="15">
      <c r="A14" s="108" t="s">
        <v>45</v>
      </c>
      <c r="B14" s="115">
        <v>1125.8</v>
      </c>
      <c r="C14" s="115">
        <v>1001.7</v>
      </c>
      <c r="D14" s="115">
        <v>2143.7</v>
      </c>
      <c r="E14" s="116">
        <v>1137.4</v>
      </c>
      <c r="F14" s="116">
        <v>407.1</v>
      </c>
    </row>
    <row r="15" spans="1:6" ht="15">
      <c r="A15" s="108" t="s">
        <v>47</v>
      </c>
      <c r="B15" s="115">
        <v>2475</v>
      </c>
      <c r="C15" s="115">
        <v>2340.4</v>
      </c>
      <c r="D15" s="115">
        <v>3747.2</v>
      </c>
      <c r="E15" s="116">
        <v>3088.5</v>
      </c>
      <c r="F15" s="116">
        <v>973.8</v>
      </c>
    </row>
    <row r="16" spans="1:6" ht="15">
      <c r="A16" s="108" t="s">
        <v>49</v>
      </c>
      <c r="B16" s="115">
        <v>6505.2</v>
      </c>
      <c r="C16" s="115">
        <v>6422.8</v>
      </c>
      <c r="D16" s="115">
        <v>7338.8</v>
      </c>
      <c r="E16" s="116">
        <v>7258.1</v>
      </c>
      <c r="F16" s="116">
        <v>2603.6</v>
      </c>
    </row>
    <row r="17" spans="1:6" ht="15">
      <c r="A17" s="108" t="s">
        <v>51</v>
      </c>
      <c r="B17" s="115">
        <v>15700.1</v>
      </c>
      <c r="C17" s="115">
        <v>15900.1</v>
      </c>
      <c r="D17" s="115">
        <v>13591.7</v>
      </c>
      <c r="E17" s="116">
        <v>13253</v>
      </c>
      <c r="F17" s="116">
        <v>7107.8</v>
      </c>
    </row>
    <row r="18" spans="1:6" ht="30">
      <c r="A18" s="114" t="s">
        <v>214</v>
      </c>
      <c r="B18" s="112">
        <v>959.6</v>
      </c>
      <c r="C18" s="112">
        <v>914.6</v>
      </c>
      <c r="D18" s="112">
        <v>1284.1</v>
      </c>
      <c r="E18" s="112">
        <v>1022</v>
      </c>
      <c r="F18" s="112">
        <v>369</v>
      </c>
    </row>
    <row r="19" spans="1:6" ht="67.5" customHeight="1">
      <c r="A19" s="227" t="s">
        <v>221</v>
      </c>
      <c r="B19" s="213"/>
      <c r="C19" s="213"/>
      <c r="D19" s="213"/>
      <c r="E19" s="213"/>
      <c r="F19" s="213"/>
    </row>
    <row r="20" spans="1:6" ht="34.5" customHeight="1">
      <c r="A20" s="228" t="s">
        <v>215</v>
      </c>
      <c r="B20" s="215"/>
      <c r="C20" s="215"/>
      <c r="D20" s="215"/>
      <c r="E20" s="215"/>
      <c r="F20" s="215"/>
    </row>
    <row r="21" spans="1:6" ht="12.75">
      <c r="A21" s="229" t="s">
        <v>305</v>
      </c>
      <c r="B21" s="215"/>
      <c r="C21" s="215"/>
      <c r="D21" s="215"/>
      <c r="E21" s="215"/>
      <c r="F21" s="215"/>
    </row>
    <row r="22" ht="12.75">
      <c r="A22" s="2"/>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7.5" style="1" customWidth="1"/>
    <col min="2" max="4" width="12.83203125" style="1" customWidth="1"/>
    <col min="5" max="6" width="16.83203125" style="1" customWidth="1"/>
    <col min="7" max="16384" width="9.33203125" style="1" customWidth="1"/>
  </cols>
  <sheetData>
    <row r="1" ht="12.75">
      <c r="A1" s="11"/>
    </row>
    <row r="2" spans="1:6" ht="15">
      <c r="A2" s="18" t="s">
        <v>73</v>
      </c>
      <c r="B2" s="19"/>
      <c r="C2" s="19"/>
      <c r="D2" s="18"/>
      <c r="E2" s="19"/>
      <c r="F2" s="19"/>
    </row>
    <row r="3" spans="1:6" ht="15.75">
      <c r="A3" s="20" t="s">
        <v>267</v>
      </c>
      <c r="B3" s="19"/>
      <c r="C3" s="19"/>
      <c r="D3" s="18"/>
      <c r="E3" s="19"/>
      <c r="F3" s="19"/>
    </row>
    <row r="4" spans="1:6" ht="15">
      <c r="A4" s="18" t="s">
        <v>308</v>
      </c>
      <c r="B4" s="19"/>
      <c r="C4" s="19"/>
      <c r="D4" s="18"/>
      <c r="E4" s="19"/>
      <c r="F4" s="19"/>
    </row>
    <row r="5" spans="1:6" ht="15">
      <c r="A5" s="105" t="s">
        <v>175</v>
      </c>
      <c r="B5" s="106" t="s">
        <v>178</v>
      </c>
      <c r="C5" s="107"/>
      <c r="D5" s="107"/>
      <c r="E5" s="107"/>
      <c r="F5" s="61"/>
    </row>
    <row r="6" spans="1:6" ht="15">
      <c r="A6" s="108" t="s">
        <v>176</v>
      </c>
      <c r="B6" s="109" t="s">
        <v>103</v>
      </c>
      <c r="C6" s="109" t="s">
        <v>31</v>
      </c>
      <c r="D6" s="109" t="s">
        <v>32</v>
      </c>
      <c r="E6" s="109" t="s">
        <v>201</v>
      </c>
      <c r="F6" s="110" t="s">
        <v>177</v>
      </c>
    </row>
    <row r="7" spans="1:6" ht="15" customHeight="1">
      <c r="A7" s="111" t="s">
        <v>70</v>
      </c>
      <c r="B7" s="112">
        <v>857.8</v>
      </c>
      <c r="C7" s="112">
        <v>894.3</v>
      </c>
      <c r="D7" s="112">
        <v>752.5</v>
      </c>
      <c r="E7" s="112">
        <v>553.6</v>
      </c>
      <c r="F7" s="112">
        <v>184.8</v>
      </c>
    </row>
    <row r="8" spans="1:6" ht="15">
      <c r="A8" s="108" t="s">
        <v>35</v>
      </c>
      <c r="B8" s="115">
        <v>698.7</v>
      </c>
      <c r="C8" s="115">
        <v>481.4</v>
      </c>
      <c r="D8" s="115">
        <v>1468.8</v>
      </c>
      <c r="E8" s="116" t="s">
        <v>286</v>
      </c>
      <c r="F8" s="116">
        <v>503.2</v>
      </c>
    </row>
    <row r="9" spans="1:6" ht="15">
      <c r="A9" s="108" t="s">
        <v>36</v>
      </c>
      <c r="B9" s="115">
        <v>14.5</v>
      </c>
      <c r="C9" s="115">
        <v>10.4</v>
      </c>
      <c r="D9" s="115">
        <v>26.3</v>
      </c>
      <c r="E9" s="116" t="s">
        <v>286</v>
      </c>
      <c r="F9" s="116" t="s">
        <v>286</v>
      </c>
    </row>
    <row r="10" spans="1:6" ht="15">
      <c r="A10" s="108" t="s">
        <v>37</v>
      </c>
      <c r="B10" s="115">
        <v>40.7</v>
      </c>
      <c r="C10" s="115">
        <v>37.6</v>
      </c>
      <c r="D10" s="115">
        <v>47.8</v>
      </c>
      <c r="E10" s="116" t="s">
        <v>286</v>
      </c>
      <c r="F10" s="116" t="s">
        <v>286</v>
      </c>
    </row>
    <row r="11" spans="1:6" ht="15">
      <c r="A11" s="108" t="s">
        <v>39</v>
      </c>
      <c r="B11" s="115">
        <v>66.9</v>
      </c>
      <c r="C11" s="115">
        <v>53.1</v>
      </c>
      <c r="D11" s="115">
        <v>125.2</v>
      </c>
      <c r="E11" s="116" t="s">
        <v>286</v>
      </c>
      <c r="F11" s="116" t="s">
        <v>286</v>
      </c>
    </row>
    <row r="12" spans="1:6" ht="15">
      <c r="A12" s="108" t="s">
        <v>41</v>
      </c>
      <c r="B12" s="115">
        <v>134.2</v>
      </c>
      <c r="C12" s="115">
        <v>112.7</v>
      </c>
      <c r="D12" s="115">
        <v>244</v>
      </c>
      <c r="E12" s="116">
        <v>255.9</v>
      </c>
      <c r="F12" s="116">
        <v>63.1</v>
      </c>
    </row>
    <row r="13" spans="1:6" ht="15">
      <c r="A13" s="108" t="s">
        <v>43</v>
      </c>
      <c r="B13" s="115">
        <v>341.3</v>
      </c>
      <c r="C13" s="115">
        <v>289.2</v>
      </c>
      <c r="D13" s="115">
        <v>660.5</v>
      </c>
      <c r="E13" s="116">
        <v>438.4</v>
      </c>
      <c r="F13" s="116">
        <v>130.5</v>
      </c>
    </row>
    <row r="14" spans="1:6" ht="15">
      <c r="A14" s="108" t="s">
        <v>45</v>
      </c>
      <c r="B14" s="115">
        <v>699.6</v>
      </c>
      <c r="C14" s="115">
        <v>629</v>
      </c>
      <c r="D14" s="115">
        <v>1186.9</v>
      </c>
      <c r="E14" s="116">
        <v>788.3</v>
      </c>
      <c r="F14" s="116">
        <v>325.2</v>
      </c>
    </row>
    <row r="15" spans="1:6" ht="15">
      <c r="A15" s="108" t="s">
        <v>47</v>
      </c>
      <c r="B15" s="115">
        <v>1753.4</v>
      </c>
      <c r="C15" s="115">
        <v>1669.2</v>
      </c>
      <c r="D15" s="115">
        <v>2437.1</v>
      </c>
      <c r="E15" s="116">
        <v>2191.1</v>
      </c>
      <c r="F15" s="116">
        <v>633.4</v>
      </c>
    </row>
    <row r="16" spans="1:6" ht="15">
      <c r="A16" s="108" t="s">
        <v>49</v>
      </c>
      <c r="B16" s="115">
        <v>4617.1</v>
      </c>
      <c r="C16" s="115">
        <v>4508.8</v>
      </c>
      <c r="D16" s="115">
        <v>5365.6</v>
      </c>
      <c r="E16" s="116">
        <v>6127.2</v>
      </c>
      <c r="F16" s="116">
        <v>2890.9</v>
      </c>
    </row>
    <row r="17" spans="1:6" ht="15">
      <c r="A17" s="108" t="s">
        <v>51</v>
      </c>
      <c r="B17" s="115">
        <v>13283.6</v>
      </c>
      <c r="C17" s="115">
        <v>13446.8</v>
      </c>
      <c r="D17" s="115">
        <v>11770.7</v>
      </c>
      <c r="E17" s="116">
        <v>9192.2</v>
      </c>
      <c r="F17" s="116">
        <v>6694.6</v>
      </c>
    </row>
    <row r="18" spans="1:6" ht="30">
      <c r="A18" s="114" t="s">
        <v>214</v>
      </c>
      <c r="B18" s="112">
        <v>685.1</v>
      </c>
      <c r="C18" s="112">
        <v>654.8</v>
      </c>
      <c r="D18" s="112">
        <v>863</v>
      </c>
      <c r="E18" s="112">
        <v>768.9</v>
      </c>
      <c r="F18" s="112">
        <v>348.2</v>
      </c>
    </row>
    <row r="19" spans="1:6" ht="67.5" customHeight="1">
      <c r="A19" s="227" t="s">
        <v>221</v>
      </c>
      <c r="B19" s="213"/>
      <c r="C19" s="213"/>
      <c r="D19" s="213"/>
      <c r="E19" s="213"/>
      <c r="F19" s="213"/>
    </row>
    <row r="20" spans="1:6" ht="34.5" customHeight="1">
      <c r="A20" s="228" t="s">
        <v>215</v>
      </c>
      <c r="B20" s="215"/>
      <c r="C20" s="215"/>
      <c r="D20" s="215"/>
      <c r="E20" s="215"/>
      <c r="F20" s="215"/>
    </row>
    <row r="21" spans="1:6" ht="12.75">
      <c r="A21" s="229" t="s">
        <v>305</v>
      </c>
      <c r="B21" s="215"/>
      <c r="C21" s="215"/>
      <c r="D21" s="215"/>
      <c r="E21" s="215"/>
      <c r="F21" s="215"/>
    </row>
    <row r="22" ht="12.75">
      <c r="A22" s="2"/>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40"/>
  <sheetViews>
    <sheetView workbookViewId="0" topLeftCell="A1">
      <selection activeCell="A1" sqref="A1"/>
    </sheetView>
  </sheetViews>
  <sheetFormatPr defaultColWidth="9.33203125" defaultRowHeight="12.75"/>
  <cols>
    <col min="1" max="1" width="16.83203125" style="1" customWidth="1"/>
    <col min="2" max="3" width="12.83203125" style="1" customWidth="1"/>
    <col min="4" max="4" width="15.5" style="1" customWidth="1"/>
    <col min="5" max="5" width="12.83203125" style="1" customWidth="1"/>
    <col min="6" max="16384" width="9.33203125" style="1" customWidth="1"/>
  </cols>
  <sheetData>
    <row r="1" ht="12.75">
      <c r="A1" s="11"/>
    </row>
    <row r="2" spans="1:5" ht="15">
      <c r="A2" s="30" t="s">
        <v>74</v>
      </c>
      <c r="B2" s="19"/>
      <c r="C2" s="19"/>
      <c r="D2" s="19"/>
      <c r="E2" s="19"/>
    </row>
    <row r="3" spans="1:5" ht="15.75">
      <c r="A3" s="31" t="s">
        <v>268</v>
      </c>
      <c r="B3" s="19"/>
      <c r="C3" s="19"/>
      <c r="D3" s="19"/>
      <c r="E3" s="19"/>
    </row>
    <row r="4" spans="1:5" ht="15">
      <c r="A4" s="30" t="s">
        <v>311</v>
      </c>
      <c r="B4" s="19"/>
      <c r="C4" s="19"/>
      <c r="D4" s="19"/>
      <c r="E4" s="19"/>
    </row>
    <row r="5" spans="1:5" ht="15">
      <c r="A5" s="30" t="s">
        <v>310</v>
      </c>
      <c r="B5" s="19"/>
      <c r="C5" s="19"/>
      <c r="D5" s="19"/>
      <c r="E5" s="19"/>
    </row>
    <row r="6" spans="1:5" ht="15">
      <c r="A6" s="58" t="s">
        <v>181</v>
      </c>
      <c r="B6" s="81"/>
      <c r="C6" s="216" t="s">
        <v>192</v>
      </c>
      <c r="D6" s="60" t="s">
        <v>132</v>
      </c>
      <c r="E6" s="81"/>
    </row>
    <row r="7" spans="1:5" ht="15">
      <c r="A7" s="62" t="s">
        <v>127</v>
      </c>
      <c r="B7" s="82" t="s">
        <v>128</v>
      </c>
      <c r="C7" s="217"/>
      <c r="D7" s="62" t="s">
        <v>127</v>
      </c>
      <c r="E7" s="32" t="s">
        <v>128</v>
      </c>
    </row>
    <row r="8" spans="1:5" ht="15">
      <c r="A8" s="117">
        <v>47.6</v>
      </c>
      <c r="B8" s="118">
        <v>50.6</v>
      </c>
      <c r="C8" s="85" t="s">
        <v>75</v>
      </c>
      <c r="D8" s="118">
        <v>53.4</v>
      </c>
      <c r="E8" s="117">
        <v>55.1</v>
      </c>
    </row>
    <row r="9" spans="1:5" ht="15">
      <c r="A9" s="117">
        <v>48.4</v>
      </c>
      <c r="B9" s="118">
        <v>51.8</v>
      </c>
      <c r="C9" s="85" t="s">
        <v>76</v>
      </c>
      <c r="D9" s="118">
        <v>53.9</v>
      </c>
      <c r="E9" s="117">
        <v>56.2</v>
      </c>
    </row>
    <row r="10" spans="1:5" ht="15">
      <c r="A10" s="117">
        <v>53.6</v>
      </c>
      <c r="B10" s="118">
        <v>54.6</v>
      </c>
      <c r="C10" s="85" t="s">
        <v>77</v>
      </c>
      <c r="D10" s="119" t="s">
        <v>78</v>
      </c>
      <c r="E10" s="120" t="s">
        <v>79</v>
      </c>
    </row>
    <row r="11" spans="1:5" ht="15">
      <c r="A11" s="117">
        <v>58.1</v>
      </c>
      <c r="B11" s="118">
        <v>61.6</v>
      </c>
      <c r="C11" s="85" t="s">
        <v>80</v>
      </c>
      <c r="D11" s="119" t="s">
        <v>81</v>
      </c>
      <c r="E11" s="120" t="s">
        <v>82</v>
      </c>
    </row>
    <row r="12" spans="1:5" ht="15">
      <c r="A12" s="117">
        <v>60.8</v>
      </c>
      <c r="B12" s="118">
        <v>65.2</v>
      </c>
      <c r="C12" s="85" t="s">
        <v>83</v>
      </c>
      <c r="D12" s="119" t="s">
        <v>84</v>
      </c>
      <c r="E12" s="120" t="s">
        <v>85</v>
      </c>
    </row>
    <row r="13" spans="1:5" ht="15">
      <c r="A13" s="117">
        <v>65.6</v>
      </c>
      <c r="B13" s="118">
        <v>71.1</v>
      </c>
      <c r="C13" s="85" t="s">
        <v>86</v>
      </c>
      <c r="D13" s="118">
        <v>65.7</v>
      </c>
      <c r="E13" s="117">
        <v>71.2</v>
      </c>
    </row>
    <row r="14" spans="1:5" ht="15">
      <c r="A14" s="117">
        <v>66.6</v>
      </c>
      <c r="B14" s="118">
        <v>73.1</v>
      </c>
      <c r="C14" s="85" t="s">
        <v>87</v>
      </c>
      <c r="D14" s="118">
        <v>67.1</v>
      </c>
      <c r="E14" s="117">
        <v>73.3</v>
      </c>
    </row>
    <row r="15" spans="1:5" ht="15">
      <c r="A15" s="117">
        <v>67.1</v>
      </c>
      <c r="B15" s="118">
        <v>74.7</v>
      </c>
      <c r="C15" s="85" t="s">
        <v>13</v>
      </c>
      <c r="D15" s="118">
        <v>67.2</v>
      </c>
      <c r="E15" s="117">
        <v>74.6</v>
      </c>
    </row>
    <row r="16" spans="1:5" ht="15">
      <c r="A16" s="117">
        <v>68.8</v>
      </c>
      <c r="B16" s="118">
        <v>76.6</v>
      </c>
      <c r="C16" s="85" t="s">
        <v>14</v>
      </c>
      <c r="D16" s="118">
        <v>68.5</v>
      </c>
      <c r="E16" s="117">
        <v>75.7</v>
      </c>
    </row>
    <row r="17" spans="1:5" ht="15">
      <c r="A17" s="117">
        <v>70</v>
      </c>
      <c r="B17" s="118">
        <v>77.4</v>
      </c>
      <c r="C17" s="85" t="s">
        <v>15</v>
      </c>
      <c r="D17" s="118">
        <v>70</v>
      </c>
      <c r="E17" s="117">
        <v>76.9</v>
      </c>
    </row>
    <row r="18" spans="1:5" ht="15">
      <c r="A18" s="117" t="s">
        <v>88</v>
      </c>
      <c r="B18" s="118" t="s">
        <v>89</v>
      </c>
      <c r="C18" s="85" t="s">
        <v>21</v>
      </c>
      <c r="D18" s="118">
        <v>71.8</v>
      </c>
      <c r="E18" s="117">
        <v>78.1</v>
      </c>
    </row>
    <row r="19" spans="1:5" ht="15">
      <c r="A19" s="117" t="s">
        <v>90</v>
      </c>
      <c r="B19" s="118" t="s">
        <v>91</v>
      </c>
      <c r="C19" s="85" t="s">
        <v>22</v>
      </c>
      <c r="D19" s="118">
        <v>71.8</v>
      </c>
      <c r="E19" s="117">
        <v>78.1</v>
      </c>
    </row>
    <row r="20" spans="1:5" ht="15">
      <c r="A20" s="117">
        <v>72.3</v>
      </c>
      <c r="B20" s="118">
        <v>79.1</v>
      </c>
      <c r="C20" s="85" t="s">
        <v>23</v>
      </c>
      <c r="D20" s="118">
        <v>72.2</v>
      </c>
      <c r="E20" s="117">
        <v>78.5</v>
      </c>
    </row>
    <row r="21" spans="1:5" ht="15">
      <c r="A21" s="117">
        <v>72.2</v>
      </c>
      <c r="B21" s="118">
        <v>78.8</v>
      </c>
      <c r="C21" s="85" t="s">
        <v>24</v>
      </c>
      <c r="D21" s="118">
        <v>71.2</v>
      </c>
      <c r="E21" s="121">
        <v>78.3</v>
      </c>
    </row>
    <row r="22" spans="1:5" ht="15">
      <c r="A22" s="117">
        <v>72.4</v>
      </c>
      <c r="B22" s="118">
        <v>79</v>
      </c>
      <c r="C22" s="85">
        <v>1994</v>
      </c>
      <c r="D22" s="122">
        <v>72.3</v>
      </c>
      <c r="E22" s="123">
        <v>78.4</v>
      </c>
    </row>
    <row r="23" spans="1:5" ht="15">
      <c r="A23" s="120">
        <v>72.5</v>
      </c>
      <c r="B23" s="119">
        <v>78.9</v>
      </c>
      <c r="C23" s="85">
        <v>1995</v>
      </c>
      <c r="D23" s="124">
        <v>72.6</v>
      </c>
      <c r="E23" s="123">
        <v>78.5</v>
      </c>
    </row>
    <row r="24" spans="1:5" ht="15">
      <c r="A24" s="120">
        <v>73.1</v>
      </c>
      <c r="B24" s="119">
        <v>79.1</v>
      </c>
      <c r="C24" s="85">
        <v>1996</v>
      </c>
      <c r="D24" s="124">
        <v>73</v>
      </c>
      <c r="E24" s="123">
        <v>78.7</v>
      </c>
    </row>
    <row r="25" spans="1:5" ht="15">
      <c r="A25" s="120">
        <v>73.6</v>
      </c>
      <c r="B25" s="119">
        <v>79.4</v>
      </c>
      <c r="C25" s="85">
        <v>1997</v>
      </c>
      <c r="D25" s="124">
        <v>73.3</v>
      </c>
      <c r="E25" s="123">
        <v>78.9</v>
      </c>
    </row>
    <row r="26" spans="1:5" ht="15">
      <c r="A26" s="120">
        <v>73.8</v>
      </c>
      <c r="B26" s="119">
        <v>79.5</v>
      </c>
      <c r="C26" s="85">
        <v>1998</v>
      </c>
      <c r="D26" s="124">
        <v>73.3</v>
      </c>
      <c r="E26" s="123">
        <v>78.9</v>
      </c>
    </row>
    <row r="27" spans="1:5" ht="15">
      <c r="A27" s="120">
        <v>73.9</v>
      </c>
      <c r="B27" s="119">
        <v>79.4</v>
      </c>
      <c r="C27" s="85">
        <v>1999</v>
      </c>
      <c r="D27" s="124">
        <v>73.4</v>
      </c>
      <c r="E27" s="123">
        <v>78.8</v>
      </c>
    </row>
    <row r="28" spans="1:5" ht="15">
      <c r="A28" s="117">
        <v>74.1</v>
      </c>
      <c r="B28" s="117">
        <v>79.5</v>
      </c>
      <c r="C28" s="85">
        <v>2000</v>
      </c>
      <c r="D28" s="123">
        <v>73.7</v>
      </c>
      <c r="E28" s="123">
        <v>78.8</v>
      </c>
    </row>
    <row r="29" spans="1:5" ht="15">
      <c r="A29" s="117">
        <v>74.4</v>
      </c>
      <c r="B29" s="117">
        <v>79.8</v>
      </c>
      <c r="C29" s="85">
        <v>2001</v>
      </c>
      <c r="D29" s="123">
        <v>74</v>
      </c>
      <c r="E29" s="123">
        <v>79.1</v>
      </c>
    </row>
    <row r="30" spans="1:5" ht="15">
      <c r="A30" s="117">
        <v>74.5</v>
      </c>
      <c r="B30" s="117">
        <v>79.9</v>
      </c>
      <c r="C30" s="85">
        <v>2002</v>
      </c>
      <c r="D30" s="123">
        <v>74.1</v>
      </c>
      <c r="E30" s="123">
        <v>79</v>
      </c>
    </row>
    <row r="31" spans="1:5" ht="15">
      <c r="A31" s="117">
        <v>74.8</v>
      </c>
      <c r="B31" s="117">
        <v>80.1</v>
      </c>
      <c r="C31" s="85">
        <v>2003</v>
      </c>
      <c r="D31" s="123">
        <v>74.3</v>
      </c>
      <c r="E31" s="123">
        <v>79.3</v>
      </c>
    </row>
    <row r="32" spans="1:5" ht="15">
      <c r="A32" s="117">
        <v>75.2</v>
      </c>
      <c r="B32" s="117">
        <v>80.4</v>
      </c>
      <c r="C32" s="85">
        <v>2004</v>
      </c>
      <c r="D32" s="123">
        <v>74.7</v>
      </c>
      <c r="E32" s="123">
        <v>79.5</v>
      </c>
    </row>
    <row r="33" spans="1:5" ht="15">
      <c r="A33" s="117">
        <v>75.2</v>
      </c>
      <c r="B33" s="117">
        <v>80.4</v>
      </c>
      <c r="C33" s="85">
        <v>2005</v>
      </c>
      <c r="D33" s="123">
        <v>74.6</v>
      </c>
      <c r="E33" s="123">
        <v>79.3</v>
      </c>
    </row>
    <row r="34" spans="1:5" ht="15">
      <c r="A34" s="117" t="s">
        <v>29</v>
      </c>
      <c r="B34" s="117" t="s">
        <v>29</v>
      </c>
      <c r="C34" s="85">
        <v>2006</v>
      </c>
      <c r="D34" s="123">
        <v>74.8</v>
      </c>
      <c r="E34" s="123">
        <v>79.6</v>
      </c>
    </row>
    <row r="35" spans="1:5" ht="15">
      <c r="A35" s="117" t="s">
        <v>29</v>
      </c>
      <c r="B35" s="117" t="s">
        <v>29</v>
      </c>
      <c r="C35" s="85">
        <v>2007</v>
      </c>
      <c r="D35" s="204">
        <v>74.9</v>
      </c>
      <c r="E35" s="204">
        <v>79.8</v>
      </c>
    </row>
    <row r="36" spans="1:5" ht="15">
      <c r="A36" s="125"/>
      <c r="B36" s="125"/>
      <c r="C36" s="62"/>
      <c r="D36" s="126"/>
      <c r="E36" s="126"/>
    </row>
    <row r="37" spans="1:5" ht="12.75">
      <c r="A37" s="230" t="s">
        <v>202</v>
      </c>
      <c r="B37" s="213"/>
      <c r="C37" s="213"/>
      <c r="D37" s="213"/>
      <c r="E37" s="213"/>
    </row>
    <row r="38" spans="1:5" ht="33" customHeight="1">
      <c r="A38" s="214" t="s">
        <v>312</v>
      </c>
      <c r="B38" s="215"/>
      <c r="C38" s="215"/>
      <c r="D38" s="215"/>
      <c r="E38" s="215"/>
    </row>
    <row r="39" ht="12.75">
      <c r="A39" s="12"/>
    </row>
    <row r="40" ht="12.75">
      <c r="A40" s="1" t="s">
        <v>309</v>
      </c>
    </row>
  </sheetData>
  <mergeCells count="3">
    <mergeCell ref="C6:C7"/>
    <mergeCell ref="A37:E37"/>
    <mergeCell ref="A38:E38"/>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Glenn Radford</cp:lastModifiedBy>
  <cp:lastPrinted>2009-01-21T13:45:26Z</cp:lastPrinted>
  <dcterms:created xsi:type="dcterms:W3CDTF">1999-10-11T17:35:34Z</dcterms:created>
  <dcterms:modified xsi:type="dcterms:W3CDTF">2011-03-08T14:13:29Z</dcterms:modified>
  <cp:category/>
  <cp:version/>
  <cp:contentType/>
  <cp:contentStatus/>
</cp:coreProperties>
</file>