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9690" windowHeight="6705" activeTab="0"/>
  </bookViews>
  <sheets>
    <sheet name="Index" sheetId="1" r:id="rId1"/>
    <sheet name="Overview" sheetId="2" r:id="rId2"/>
    <sheet name="Table 1" sheetId="3" r:id="rId3"/>
    <sheet name="Table 2" sheetId="4" r:id="rId4"/>
    <sheet name="Table 3" sheetId="5" r:id="rId5"/>
    <sheet name="Table 4" sheetId="6" r:id="rId6"/>
    <sheet name="Table 5" sheetId="7" r:id="rId7"/>
    <sheet name="Table 6" sheetId="8" r:id="rId8"/>
    <sheet name="Table 7" sheetId="9" r:id="rId9"/>
    <sheet name="Table 8" sheetId="10" r:id="rId10"/>
    <sheet name="Table 9" sheetId="11" r:id="rId11"/>
    <sheet name="Table 10" sheetId="12" r:id="rId12"/>
    <sheet name="Table 11" sheetId="13" r:id="rId13"/>
    <sheet name="Table 12" sheetId="14" r:id="rId14"/>
    <sheet name="Table 13" sheetId="15" r:id="rId15"/>
    <sheet name="Table 14" sheetId="16" r:id="rId16"/>
    <sheet name="Table 15" sheetId="17" r:id="rId17"/>
    <sheet name="Table 16" sheetId="18" r:id="rId18"/>
    <sheet name="Table 17" sheetId="19" r:id="rId19"/>
    <sheet name="Table 18" sheetId="20" r:id="rId20"/>
  </sheets>
  <definedNames>
    <definedName name="_xlnm.Print_Area" localSheetId="1">'Overview'!$A$1:$C$25</definedName>
    <definedName name="_xlnm.Print_Area" localSheetId="2">'Table 1'!$A$1:$E$42</definedName>
    <definedName name="_xlnm.Print_Area" localSheetId="11">'Table 10'!$A$1:$Q$28</definedName>
    <definedName name="_xlnm.Print_Area" localSheetId="12">'Table 11'!$A$1:$I$26</definedName>
    <definedName name="_xlnm.Print_Area" localSheetId="13">'Table 12'!$A$2:$Q$27</definedName>
    <definedName name="_xlnm.Print_Area" localSheetId="14">'Table 13'!$A$1:$Q$22</definedName>
    <definedName name="_xlnm.Print_Area" localSheetId="15">'Table 14'!$A$2:$Q$30</definedName>
    <definedName name="_xlnm.Print_Area" localSheetId="16">'Table 15'!$A$1:$Q$27</definedName>
    <definedName name="_xlnm.Print_Area" localSheetId="17">'Table 16'!$A$1:$Q$25</definedName>
    <definedName name="_xlnm.Print_Area" localSheetId="19">'Table 18'!$A$1:$E$43</definedName>
    <definedName name="_xlnm.Print_Area" localSheetId="3">'Table 2'!$A$1:$Q$23</definedName>
    <definedName name="_xlnm.Print_Area" localSheetId="4">'Table 3'!$A$1:$C$42</definedName>
    <definedName name="_xlnm.Print_Area" localSheetId="5">'Table 4'!$A$1:$C$27</definedName>
    <definedName name="_xlnm.Print_Area" localSheetId="6">'Table 5'!$A$1:$G$22</definedName>
    <definedName name="_xlnm.Print_Area" localSheetId="7">'Table 6'!$A$1:$Q$25</definedName>
    <definedName name="_xlnm.Print_Area" localSheetId="8">'Table 7'!$A$1:$I$25</definedName>
    <definedName name="_xlnm.Print_Area" localSheetId="10">'Table 9'!$A$1:$Q$28</definedName>
  </definedNames>
  <calcPr fullCalcOnLoad="1"/>
</workbook>
</file>

<file path=xl/sharedStrings.xml><?xml version="1.0" encoding="utf-8"?>
<sst xmlns="http://schemas.openxmlformats.org/spreadsheetml/2006/main" count="1294" uniqueCount="365">
  <si>
    <t>Total Resident Live Births</t>
  </si>
  <si>
    <t>Resident Live Births per Day</t>
  </si>
  <si>
    <r>
      <t>Crude Birth Rate (</t>
    </r>
    <r>
      <rPr>
        <sz val="8"/>
        <rFont val="Arial"/>
        <family val="2"/>
      </rPr>
      <t>births per 1,000 population</t>
    </r>
    <r>
      <rPr>
        <sz val="10"/>
        <rFont val="Arial"/>
        <family val="2"/>
      </rPr>
      <t>)</t>
    </r>
  </si>
  <si>
    <r>
      <t>Fertility Rate (</t>
    </r>
    <r>
      <rPr>
        <sz val="8"/>
        <rFont val="Arial"/>
        <family val="2"/>
      </rPr>
      <t>births per 1,000 women 15-44</t>
    </r>
    <r>
      <rPr>
        <sz val="10"/>
        <rFont val="Arial"/>
        <family val="2"/>
      </rPr>
      <t>)</t>
    </r>
  </si>
  <si>
    <r>
      <t>First Births (</t>
    </r>
    <r>
      <rPr>
        <sz val="8"/>
        <rFont val="Arial"/>
        <family val="2"/>
      </rPr>
      <t>percent of total live births</t>
    </r>
    <r>
      <rPr>
        <sz val="10"/>
        <rFont val="Arial"/>
        <family val="2"/>
      </rPr>
      <t>)</t>
    </r>
  </si>
  <si>
    <r>
      <t>Median Birthweight in Grams (</t>
    </r>
    <r>
      <rPr>
        <sz val="8"/>
        <rFont val="Arial"/>
        <family val="2"/>
      </rPr>
      <t>live births</t>
    </r>
    <r>
      <rPr>
        <sz val="10"/>
        <rFont val="Arial"/>
        <family val="2"/>
      </rPr>
      <t>)</t>
    </r>
  </si>
  <si>
    <t>Low Birthweight Live Births</t>
  </si>
  <si>
    <r>
      <t>Low Birthweight Ratio (</t>
    </r>
    <r>
      <rPr>
        <sz val="8"/>
        <rFont val="Arial"/>
        <family val="2"/>
      </rPr>
      <t>per 1,000 live births</t>
    </r>
    <r>
      <rPr>
        <sz val="10"/>
        <rFont val="Arial"/>
        <family val="2"/>
      </rPr>
      <t>)</t>
    </r>
  </si>
  <si>
    <r>
      <t>Median Age of Mother (</t>
    </r>
    <r>
      <rPr>
        <sz val="8"/>
        <rFont val="Arial"/>
        <family val="2"/>
      </rPr>
      <t>live births</t>
    </r>
    <r>
      <rPr>
        <sz val="10"/>
        <rFont val="Arial"/>
        <family val="2"/>
      </rPr>
      <t>)</t>
    </r>
  </si>
  <si>
    <t>Live Births with Congenital Anomalies</t>
  </si>
  <si>
    <t>Live Births with No Prenatal Care</t>
  </si>
  <si>
    <r>
      <t>No Prenatal Care Ratio (</t>
    </r>
    <r>
      <rPr>
        <sz val="8"/>
        <rFont val="Arial"/>
        <family val="2"/>
      </rPr>
      <t>per 1,000 live births</t>
    </r>
    <r>
      <rPr>
        <sz val="10"/>
        <rFont val="Arial"/>
        <family val="2"/>
      </rPr>
      <t>)</t>
    </r>
  </si>
  <si>
    <t>Home Births</t>
  </si>
  <si>
    <t>Live Born Sets of Twins</t>
  </si>
  <si>
    <t>Live Born Sets of Triplets</t>
  </si>
  <si>
    <t>Live Born Multiple Births of Four or More</t>
  </si>
  <si>
    <t>Male Live Births per 100 Female Live Births</t>
  </si>
  <si>
    <t>Total Resident Fetal Deaths</t>
  </si>
  <si>
    <t>Table 1.1</t>
  </si>
  <si>
    <t>Live Births and Crude Birth Rates</t>
  </si>
  <si>
    <t>Michigan and United States Residents</t>
  </si>
  <si>
    <t>United States</t>
  </si>
  <si>
    <t>Michigan</t>
  </si>
  <si>
    <t>Number</t>
  </si>
  <si>
    <t>Rate</t>
  </si>
  <si>
    <t>Year</t>
  </si>
  <si>
    <t>---</t>
  </si>
  <si>
    <t>1900</t>
  </si>
  <si>
    <t>2,618,000</t>
  </si>
  <si>
    <t xml:space="preserve"> 21.3</t>
  </si>
  <si>
    <t>1930</t>
  </si>
  <si>
    <t>4,257,850</t>
  </si>
  <si>
    <t xml:space="preserve"> 23.7</t>
  </si>
  <si>
    <t>1960</t>
  </si>
  <si>
    <t>3,731,386</t>
  </si>
  <si>
    <t xml:space="preserve"> 18.4</t>
  </si>
  <si>
    <t>1970</t>
  </si>
  <si>
    <t>3,612,258</t>
  </si>
  <si>
    <t xml:space="preserve"> 15.9</t>
  </si>
  <si>
    <t>1980</t>
  </si>
  <si>
    <t>3,629,238</t>
  </si>
  <si>
    <t xml:space="preserve"> 15.8</t>
  </si>
  <si>
    <t>1981</t>
  </si>
  <si>
    <t>3,680,537</t>
  </si>
  <si>
    <t>1982</t>
  </si>
  <si>
    <t>3,638,933</t>
  </si>
  <si>
    <t>1983</t>
  </si>
  <si>
    <t>3,669,141</t>
  </si>
  <si>
    <t>1984</t>
  </si>
  <si>
    <t>3,760,561</t>
  </si>
  <si>
    <t>1985</t>
  </si>
  <si>
    <t>3,756,547</t>
  </si>
  <si>
    <t xml:space="preserve"> 15.6</t>
  </si>
  <si>
    <t>1986</t>
  </si>
  <si>
    <t>3,809,394</t>
  </si>
  <si>
    <t xml:space="preserve"> 15.7</t>
  </si>
  <si>
    <t>1987</t>
  </si>
  <si>
    <t>3,909,510</t>
  </si>
  <si>
    <t>1988</t>
  </si>
  <si>
    <t>4,040,958</t>
  </si>
  <si>
    <t>1989</t>
  </si>
  <si>
    <t>4,158,212</t>
  </si>
  <si>
    <t>1990</t>
  </si>
  <si>
    <t>4,110,907</t>
  </si>
  <si>
    <t>1991</t>
  </si>
  <si>
    <t>4,065,014</t>
  </si>
  <si>
    <t>1992</t>
  </si>
  <si>
    <t>1993</t>
  </si>
  <si>
    <t>Note:  Rates are live births per 1,000 population.</t>
  </si>
  <si>
    <t>Table 1.2</t>
  </si>
  <si>
    <t>Live Births and Percent Distribution by Age, Race and Ancestry of Mother,</t>
  </si>
  <si>
    <t>Race</t>
  </si>
  <si>
    <t>Ancestry</t>
  </si>
  <si>
    <t>Mother</t>
  </si>
  <si>
    <t>All Races</t>
  </si>
  <si>
    <t>White</t>
  </si>
  <si>
    <t>Black</t>
  </si>
  <si>
    <t>Amer. Indian</t>
  </si>
  <si>
    <t>Asian &amp; P.I.</t>
  </si>
  <si>
    <t>All Other Races</t>
  </si>
  <si>
    <t>Arab</t>
  </si>
  <si>
    <t>Hispanic</t>
  </si>
  <si>
    <t>%</t>
  </si>
  <si>
    <t>Unknown</t>
  </si>
  <si>
    <t>&lt; 15</t>
  </si>
  <si>
    <t>15-19</t>
  </si>
  <si>
    <t>20-24</t>
  </si>
  <si>
    <t>25-29</t>
  </si>
  <si>
    <t>30-34</t>
  </si>
  <si>
    <t>35-39</t>
  </si>
  <si>
    <t>40 +</t>
  </si>
  <si>
    <t>Not Stated</t>
  </si>
  <si>
    <t xml:space="preserve">    Total</t>
  </si>
  <si>
    <t>Median Age at</t>
  </si>
  <si>
    <t>Last Birthday</t>
  </si>
  <si>
    <t xml:space="preserve">    Table 1.6</t>
  </si>
  <si>
    <t xml:space="preserve">Number and Percents of Live Births with Prenatal Care Beginning in </t>
  </si>
  <si>
    <t xml:space="preserve">        the First Trimester by Age of Mother and Race and Selected Ancestry of Mother,</t>
  </si>
  <si>
    <t xml:space="preserve">                                    Michigan Residents, 1993</t>
  </si>
  <si>
    <t>_</t>
  </si>
  <si>
    <t>Race of Mother</t>
  </si>
  <si>
    <t xml:space="preserve">      Selected Ancestry</t>
  </si>
  <si>
    <t>Age</t>
  </si>
  <si>
    <t>of</t>
  </si>
  <si>
    <t xml:space="preserve">      Total</t>
  </si>
  <si>
    <t xml:space="preserve">      White</t>
  </si>
  <si>
    <t xml:space="preserve">      Black</t>
  </si>
  <si>
    <t>American Indian</t>
  </si>
  <si>
    <t xml:space="preserve">   Asian &amp; P.I.</t>
  </si>
  <si>
    <t xml:space="preserve">      Other</t>
  </si>
  <si>
    <t xml:space="preserve">       Arab</t>
  </si>
  <si>
    <t xml:space="preserve">    Hispanic</t>
  </si>
  <si>
    <t>-</t>
  </si>
  <si>
    <t>Total</t>
  </si>
  <si>
    <t>1.  Percent denominators obtained from Table 1.2.</t>
  </si>
  <si>
    <t>K:\VSPROJ\ANNUAL93\BIRTHS93\TAB102.WK1</t>
  </si>
  <si>
    <t>K:\VSPROJ\ANNUAL93\BIRTHS93\TAB106.WP</t>
  </si>
  <si>
    <t xml:space="preserve">   Table 1.7</t>
  </si>
  <si>
    <t>Numbers and Ratios of Live Births with No Prenatal Care by Age and Race of Mother,</t>
  </si>
  <si>
    <t xml:space="preserve">           Michigan Residents, 1993</t>
  </si>
  <si>
    <t xml:space="preserve">     All Other</t>
  </si>
  <si>
    <t xml:space="preserve">   Not Stated</t>
  </si>
  <si>
    <t>Ratio&amp;1</t>
  </si>
  <si>
    <t>*</t>
  </si>
  <si>
    <t>1.  Ratio denominator obtained from Table 1.2.</t>
  </si>
  <si>
    <t>K:\VSPROJ\ANNUAL93\BIRTHS93\TAB107.WP</t>
  </si>
  <si>
    <t>Table 1.3</t>
  </si>
  <si>
    <t>Fertility Rates</t>
  </si>
  <si>
    <t xml:space="preserve"> 67.4</t>
  </si>
  <si>
    <t xml:space="preserve"> 67.3</t>
  </si>
  <si>
    <t xml:space="preserve"> 65.8</t>
  </si>
  <si>
    <t xml:space="preserve"> 65.4</t>
  </si>
  <si>
    <t xml:space="preserve"> 69.2</t>
  </si>
  <si>
    <t>Births</t>
  </si>
  <si>
    <t>Note:  Rates are live births per 1,000 women 15-44.</t>
  </si>
  <si>
    <t>Table 1.4</t>
  </si>
  <si>
    <t>Fertility Rates by Race of Mother</t>
  </si>
  <si>
    <t xml:space="preserve">   Fertility Rate</t>
  </si>
  <si>
    <t>Percent</t>
  </si>
  <si>
    <t>Table 1.5</t>
  </si>
  <si>
    <t>Live Births to Women Reporting Prior Pregnancy Terminations</t>
  </si>
  <si>
    <t>by Time Span Between Last and Current Termination and by</t>
  </si>
  <si>
    <t>Whether Prior Termination Resulted in a Live Birth or a Fetal Death</t>
  </si>
  <si>
    <t>Other</t>
  </si>
  <si>
    <t>Prior Live Birth</t>
  </si>
  <si>
    <t>Prior Termination</t>
  </si>
  <si>
    <t xml:space="preserve">  Total</t>
  </si>
  <si>
    <t xml:space="preserve">  &lt; 1</t>
  </si>
  <si>
    <t xml:space="preserve">  1 - 2</t>
  </si>
  <si>
    <t xml:space="preserve">  2 - 3</t>
  </si>
  <si>
    <t xml:space="preserve">  3 - 5</t>
  </si>
  <si>
    <t xml:space="preserve">  5 +</t>
  </si>
  <si>
    <t>Table 1.6</t>
  </si>
  <si>
    <t>Beginning in the First Trimester by Age, Race and Ancestry of Mother</t>
  </si>
  <si>
    <t>Asian  &amp; P.I.</t>
  </si>
  <si>
    <t>&lt;15</t>
  </si>
  <si>
    <t>40+</t>
  </si>
  <si>
    <t>Table 1.7</t>
  </si>
  <si>
    <t>Live Births and Birth Ratios with No Prenatal Care by Age and Race of Mother</t>
  </si>
  <si>
    <t>Ratio</t>
  </si>
  <si>
    <t>Prenatal Care</t>
  </si>
  <si>
    <t>Adequate</t>
  </si>
  <si>
    <t>Intermediate</t>
  </si>
  <si>
    <t>Inadequate</t>
  </si>
  <si>
    <t>Table 1.10</t>
  </si>
  <si>
    <t xml:space="preserve">          Low Weight&amp;1 Live Births and Low Birth Weight Percentages&amp;3</t>
  </si>
  <si>
    <t xml:space="preserve">        by Level of Prenatal Care, Race and Selected Ancestry of Mother</t>
  </si>
  <si>
    <t xml:space="preserve">        Selected Ancestry</t>
  </si>
  <si>
    <t>Level Of</t>
  </si>
  <si>
    <t>(Kessner Index)&amp;2</t>
  </si>
  <si>
    <t xml:space="preserve"> American Indian</t>
  </si>
  <si>
    <t xml:space="preserve"> Asian &amp; P.I.</t>
  </si>
  <si>
    <t xml:space="preserve">    Other</t>
  </si>
  <si>
    <t xml:space="preserve">      Arab</t>
  </si>
  <si>
    <t xml:space="preserve">    Adequate</t>
  </si>
  <si>
    <t xml:space="preserve">  Intermediate</t>
  </si>
  <si>
    <t xml:space="preserve">   Inadequate</t>
  </si>
  <si>
    <t xml:space="preserve">    Unknown</t>
  </si>
  <si>
    <t>1.  Less than 2,500 grams.</t>
  </si>
  <si>
    <t xml:space="preserve">2.  The Kessner Index is a classification of prenatal care based on the month </t>
  </si>
  <si>
    <t xml:space="preserve">    of pregnancy in which prenatal care began, the number of prenatal visits</t>
  </si>
  <si>
    <t xml:space="preserve">    and the length of pregnancy (i.e. for shorter pregnancies, fewer prenatal</t>
  </si>
  <si>
    <t xml:space="preserve">    visits constitute adequate care).</t>
  </si>
  <si>
    <t>3.  Percent denominators obtained from Table 1.8.</t>
  </si>
  <si>
    <t>K:\VSPROJ\ANNUAL93\BIRTHS93\TAB108.WK1</t>
  </si>
  <si>
    <t>K:\VSPROJ\ANNUAL93\BIRTHS93\TAB110.WP</t>
  </si>
  <si>
    <t>Table 1.9</t>
  </si>
  <si>
    <t>&lt;750</t>
  </si>
  <si>
    <t>750 - 1,499</t>
  </si>
  <si>
    <t>1,500-2,499</t>
  </si>
  <si>
    <t>2,500+</t>
  </si>
  <si>
    <t>Mean weight</t>
  </si>
  <si>
    <t>Median weight</t>
  </si>
  <si>
    <t xml:space="preserve"> by Level of Prenatal Care, Race and Ancestry of Mother,</t>
  </si>
  <si>
    <t>Table 1.11</t>
  </si>
  <si>
    <t>Live Births with Congenital Anomalies Reported and Congenital Anomaly Rates</t>
  </si>
  <si>
    <t>By Age and Race of Mother,</t>
  </si>
  <si>
    <t xml:space="preserve">  Number</t>
  </si>
  <si>
    <t xml:space="preserve">  Rate</t>
  </si>
  <si>
    <t>Table 1.12</t>
  </si>
  <si>
    <t>Complications of Labor/Delivery, Race and Ancestry of Mother</t>
  </si>
  <si>
    <t>Complications of Labor/Delivery</t>
  </si>
  <si>
    <t>Meconium, moderate/heavy</t>
  </si>
  <si>
    <t>Fetal distress</t>
  </si>
  <si>
    <t>Breech/Malpresentation</t>
  </si>
  <si>
    <t>Premature rupture of membranes (&gt;12hours)</t>
  </si>
  <si>
    <t>Dysfunctional Labor</t>
  </si>
  <si>
    <t>Precipitate labor (&lt;3 hours)</t>
  </si>
  <si>
    <t>Cephalopelvic disproportion</t>
  </si>
  <si>
    <t>Prolonged labor</t>
  </si>
  <si>
    <t xml:space="preserve">      At least one complication</t>
  </si>
  <si>
    <t>Total Live Births</t>
  </si>
  <si>
    <t>Note:      Records with race not stated are included only in the "All Races" column. Asterisk (*) indicates that the data do not meet standards or reliability or precision.</t>
  </si>
  <si>
    <t>Table 1.13</t>
  </si>
  <si>
    <t xml:space="preserve">      Race</t>
  </si>
  <si>
    <t>Smoked tobacco while pregnant</t>
  </si>
  <si>
    <t>Weight gain less than 16 pounds while pregnant</t>
  </si>
  <si>
    <t>Drank alcohol while pregnant</t>
  </si>
  <si>
    <t>Table 1.14</t>
  </si>
  <si>
    <t xml:space="preserve">  Race</t>
  </si>
  <si>
    <t>Risk Factors</t>
  </si>
  <si>
    <t xml:space="preserve">Amer. Indian      </t>
  </si>
  <si>
    <t>Hypertension, pregnancy-associated</t>
  </si>
  <si>
    <t>Diabetes</t>
  </si>
  <si>
    <t>Hydramnios/Oligohydramnios</t>
  </si>
  <si>
    <t>Anemia (Hct. 30/Hgb. 10)</t>
  </si>
  <si>
    <t>Previous infant 4000+ grams</t>
  </si>
  <si>
    <t>Previous preterm or small-for-gestational</t>
  </si>
  <si>
    <t xml:space="preserve">  age infant</t>
  </si>
  <si>
    <t>Uterine bleeding</t>
  </si>
  <si>
    <t>Lung Disease</t>
  </si>
  <si>
    <t>Herpes</t>
  </si>
  <si>
    <t>Drug Use</t>
  </si>
  <si>
    <t>RH Sensitive</t>
  </si>
  <si>
    <t>Hypertension, chronic</t>
  </si>
  <si>
    <r>
      <t xml:space="preserve">     </t>
    </r>
    <r>
      <rPr>
        <i/>
        <sz val="9"/>
        <rFont val="Arial"/>
        <family val="2"/>
      </rPr>
      <t>At least one medical risk</t>
    </r>
  </si>
  <si>
    <t>Table 1.15</t>
  </si>
  <si>
    <t xml:space="preserve">      Procedures</t>
  </si>
  <si>
    <t xml:space="preserve">  Vacuum</t>
  </si>
  <si>
    <t xml:space="preserve">  Forceps</t>
  </si>
  <si>
    <t xml:space="preserve">      Method</t>
  </si>
  <si>
    <t xml:space="preserve">  Vaginal</t>
  </si>
  <si>
    <t xml:space="preserve">     Vaginal birth after previous C-section</t>
  </si>
  <si>
    <t xml:space="preserve">  Primary C-section</t>
  </si>
  <si>
    <t xml:space="preserve">  Repeat C-section</t>
  </si>
  <si>
    <t xml:space="preserve">  Unknown</t>
  </si>
  <si>
    <t>Table 1.16</t>
  </si>
  <si>
    <t>and Ancestry of Mother</t>
  </si>
  <si>
    <t xml:space="preserve">   Abnormal Conditions</t>
  </si>
  <si>
    <t>Assisted ventilation &lt;30 minutes</t>
  </si>
  <si>
    <t>5 minute Apgar &lt;7</t>
  </si>
  <si>
    <t>Hyaline membrane disease/RDS</t>
  </si>
  <si>
    <t>Assisted ventilation &gt;30 minutes</t>
  </si>
  <si>
    <t>Birth injury</t>
  </si>
  <si>
    <t>At least one condition</t>
  </si>
  <si>
    <t>Table 1.17</t>
  </si>
  <si>
    <t>Live Births by Plurality</t>
  </si>
  <si>
    <t>Live</t>
  </si>
  <si>
    <t>Sets of</t>
  </si>
  <si>
    <t>Twins</t>
  </si>
  <si>
    <t>Triplets</t>
  </si>
  <si>
    <t>4 or More</t>
  </si>
  <si>
    <t>Table 1.18</t>
  </si>
  <si>
    <t>Michigan Live Births</t>
  </si>
  <si>
    <t>Occurring Outside Michigan to Michigan Residents by Place of Occurrence</t>
  </si>
  <si>
    <t>Live Births to Residents</t>
  </si>
  <si>
    <t>Live Births to Non-residents</t>
  </si>
  <si>
    <t>Geographic Area</t>
  </si>
  <si>
    <t>Occurring  Outside Michigan</t>
  </si>
  <si>
    <t>Occurring in Michigan</t>
  </si>
  <si>
    <t>Ohio</t>
  </si>
  <si>
    <t>Indiana</t>
  </si>
  <si>
    <t>Wisconsin</t>
  </si>
  <si>
    <t>Illinois</t>
  </si>
  <si>
    <t>Florida</t>
  </si>
  <si>
    <t>New York</t>
  </si>
  <si>
    <t>Texas</t>
  </si>
  <si>
    <t>Pennsylvania</t>
  </si>
  <si>
    <t>Louisiana</t>
  </si>
  <si>
    <t>Missouri</t>
  </si>
  <si>
    <t>Tennessee</t>
  </si>
  <si>
    <t>South Carolina</t>
  </si>
  <si>
    <t>Georgia</t>
  </si>
  <si>
    <t>Kentucky</t>
  </si>
  <si>
    <t>North Carolina</t>
  </si>
  <si>
    <t>Other States</t>
  </si>
  <si>
    <t>Canada</t>
  </si>
  <si>
    <t>Other Countries</t>
  </si>
  <si>
    <t>An Overview, 1997</t>
  </si>
  <si>
    <t>Selected Years, 1900 - 1997</t>
  </si>
  <si>
    <t>Michigan Residents, 1997</t>
  </si>
  <si>
    <t>Source:  1997 Michigan Residents Birth File, Division for Vital Records and Health Statistics, MDCH</t>
  </si>
  <si>
    <t>Source:  1997 Michigan Resident Birth File, Division for Vital Records and Health Statistics, MDCH</t>
  </si>
  <si>
    <t>Michigan Residents, 1980-1997</t>
  </si>
  <si>
    <t>and Occurring in Michigan to Non-Michigan Residents by Place of Residence, 1997</t>
  </si>
  <si>
    <t>Minnesota</t>
  </si>
  <si>
    <t>Arizona</t>
  </si>
  <si>
    <t>Maryland</t>
  </si>
  <si>
    <t xml:space="preserve">* </t>
  </si>
  <si>
    <t>Alabama</t>
  </si>
  <si>
    <t>California</t>
  </si>
  <si>
    <t>Washington</t>
  </si>
  <si>
    <t>West Virginia</t>
  </si>
  <si>
    <r>
      <t xml:space="preserve">Congenital Anomalies </t>
    </r>
    <r>
      <rPr>
        <sz val="8"/>
        <rFont val="Arial"/>
        <family val="2"/>
      </rPr>
      <t>(per 10,000 live births)</t>
    </r>
  </si>
  <si>
    <t xml:space="preserve">--- </t>
  </si>
  <si>
    <t xml:space="preserve">   2 yrs.,     7 mos</t>
  </si>
  <si>
    <t xml:space="preserve">    2 yrs.,  10  mos</t>
  </si>
  <si>
    <t xml:space="preserve">    1 yrs.,     9 mos</t>
  </si>
  <si>
    <t>Table 1.8</t>
  </si>
  <si>
    <t>All Race</t>
  </si>
  <si>
    <t>Asian and P.I.</t>
  </si>
  <si>
    <t>All Other Race</t>
  </si>
  <si>
    <t>Procedures During and Method of Delivery</t>
  </si>
  <si>
    <t>Maternal Risk Factors</t>
  </si>
  <si>
    <t>Age of Mother in Years</t>
  </si>
  <si>
    <r>
      <t xml:space="preserve">Level of Prenatal Care </t>
    </r>
    <r>
      <rPr>
        <i/>
        <sz val="8"/>
        <rFont val="Arial"/>
        <family val="2"/>
      </rPr>
      <t xml:space="preserve">(Kessner Index) </t>
    </r>
  </si>
  <si>
    <t>Weight at Birth in Grams</t>
  </si>
  <si>
    <t>Time Span in Years</t>
  </si>
  <si>
    <t>Note:      Asterisk (*) indicates that the data do not meet standards or reliability or precision.</t>
  </si>
  <si>
    <t xml:space="preserve">             Care should be taken in drawing inferences from rates based on small numbers of events or a small population base. These rates tend exhibit considerable variation which may negate their usefulness for comparative purposes.</t>
  </si>
  <si>
    <t>Note:      Records with race not stated are included only in the "All Races" column. Vaginal birth method includes "Vaginal birth after previous C-section". Asterisk (*) indicates that the data do not meet standards of reliability or precision.</t>
  </si>
  <si>
    <t>Note:      Records with race not stated are included only in the "All Races" column. Births with at least one medical risk does not equal the sum of all the risk factors specified because mothers may have multiple risk factors. Asterisk (*) indicates that the data do not meet standards of reliability or precision.</t>
  </si>
  <si>
    <t>Median age at last birthday</t>
  </si>
  <si>
    <t>Note:     Rates are number of live births with congenital anomalies per 10,000 live births (Table 1.2). Asterisk (*) indicates that data do not meet standards of reliability or precision.</t>
  </si>
  <si>
    <t>Note:  Percents are calculated by using the numbers in Table 1.8 as the denominator. The Kessner Index is a classification of prenatal care based on the month of pregnancy in which prental care based on the month of pregnancy in which prenatal care began, the number of prenatal visits and the length of pregnancy (i.e. for shorter pregnancies, fewer prenatal visits constitute adequate care). Records with race not stated are included only in the "All Races" column. Asterisk (*) indicates that data do not meet standards of reliability or precision.</t>
  </si>
  <si>
    <t>Note:     Records with race not stated are in the "All Races" column. In order to conform to national standards, the definition of low birthweight was changed in 1984 to less than 2,500 grams. Asterisk (*) indicates that data do not meet standards of reliability or precision.</t>
  </si>
  <si>
    <t>Note:  The Kessner Index is a classification of prenatal care based on the month of pregnancy in which prental care based on the month of pregnancy in which prenatal care began, the number of prenatal visits and the length of pregnancy (i.e. for shorter pregnancies, fewer prenatal visits constitute adequate care). Records with race not stated are included only in the "All Races" column. Asterisk (*) indicates that data do not meet standards of reliability or precision.</t>
  </si>
  <si>
    <t>Note:     Records with race not stated are included in the "All Races" column only. Ratios are per 1,000 live births to mothers in the specific age and race group (Table 1.2). Astrisk (*) indicates that data do not meet standards of reliability or precision.</t>
  </si>
  <si>
    <t>Note:      Percents are calculated by using the numbers in Table 1.2 as the denominator. Records with race not stated are included only in the "All Races" column. Asterisk (*) indicates that data do not meet standards of reliability or precision.</t>
  </si>
  <si>
    <t>Median Time Span</t>
  </si>
  <si>
    <t>Note:      Terminations with time spans of zero years (i.e., second or later births in plural deliveries) and terminations with unknown time spans are excluded. Other prior terminations include miscarriages, fetal deaths or induced abortions. The methodology for calculating interpregnancy time span was altered slightly in 1984. Hence, median time spans and percentages are not comparable to statistics published prior to 1984.</t>
  </si>
  <si>
    <t>Source:  1970-1997 Michigan Residents Birth File, Division for Vital Records and Health Statistics, MDCH</t>
  </si>
  <si>
    <t>Percent Change 1970 - 1997</t>
  </si>
  <si>
    <t>Michigan Residents</t>
  </si>
  <si>
    <t>Selected Years, 1970-1997</t>
  </si>
  <si>
    <r>
      <t xml:space="preserve">Source:  1900-1997 Michigan Residents Birth File, Division for Vital Records and Health Statistics, MDCH  </t>
    </r>
    <r>
      <rPr>
        <i/>
        <sz val="10"/>
        <rFont val="Arial"/>
        <family val="2"/>
      </rPr>
      <t>Monthly Vital Statistics Report,</t>
    </r>
    <r>
      <rPr>
        <sz val="10"/>
        <rFont val="Arial"/>
        <family val="2"/>
      </rPr>
      <t xml:space="preserve"> National Center for Health Statistics</t>
    </r>
  </si>
  <si>
    <t>Note:      Totals may not add to 100 percent due to rounding. Records with race not stated are included only in the "All Races" column. Asterisk (*) indicates that the data do not meet standards or reliability or precision.</t>
  </si>
  <si>
    <t>INDEX</t>
  </si>
  <si>
    <t>Number and Percent of Live Births With Abnormal Conditions by Race</t>
  </si>
  <si>
    <t>Number and Percent of Live Births by Method of Delivery, Race and Ancestry of Mother</t>
  </si>
  <si>
    <t>Number and Percent of Live Births by Medical Risk Factors, Race and Ancestry of Mother</t>
  </si>
  <si>
    <t>Number and Percent of Live Births by Maternal Risk Factors, Race and Ancestry of Mother</t>
  </si>
  <si>
    <t>Number and Percent of Live Births by</t>
  </si>
  <si>
    <r>
      <t>Number and Percent of Low Birthweight</t>
    </r>
    <r>
      <rPr>
        <b/>
        <vertAlign val="superscript"/>
        <sz val="10"/>
        <rFont val="Arial"/>
        <family val="2"/>
      </rPr>
      <t xml:space="preserve"> </t>
    </r>
    <r>
      <rPr>
        <b/>
        <sz val="10"/>
        <rFont val="Arial"/>
        <family val="2"/>
      </rPr>
      <t>Live Births</t>
    </r>
  </si>
  <si>
    <t>Number and Percent of Live Births by Birth Weight, Race and Ancestry of Mother,</t>
  </si>
  <si>
    <t>Number and Percent of Live Births by Level of Prenatal Care, Race and Ancestry of Mother,</t>
  </si>
  <si>
    <r>
      <t>Number and Percent</t>
    </r>
    <r>
      <rPr>
        <b/>
        <vertAlign val="superscript"/>
        <sz val="10"/>
        <rFont val="Arial"/>
        <family val="2"/>
      </rPr>
      <t xml:space="preserve"> </t>
    </r>
    <r>
      <rPr>
        <b/>
        <sz val="10"/>
        <rFont val="Arial"/>
        <family val="2"/>
      </rPr>
      <t>of Live Births with Prenatal Care</t>
    </r>
  </si>
  <si>
    <r>
      <t>Table 1</t>
    </r>
    <r>
      <rPr>
        <sz val="10"/>
        <rFont val="Comic Sans MS"/>
        <family val="4"/>
      </rPr>
      <t xml:space="preserve">  Live Births and Crude Birth Rates Michigan and United States Residents Selected Years, 1900 - 1997</t>
    </r>
  </si>
  <si>
    <r>
      <t>Table 2</t>
    </r>
    <r>
      <rPr>
        <sz val="10"/>
        <rFont val="Comic Sans MS"/>
        <family val="4"/>
      </rPr>
      <t xml:space="preserve"> Live Births and Percent Distribution by Age, Race and Ancestry of Mother, Michigan Residents, 1997</t>
    </r>
  </si>
  <si>
    <r>
      <t>Table 3</t>
    </r>
    <r>
      <rPr>
        <sz val="10"/>
        <rFont val="Comic Sans MS"/>
        <family val="4"/>
      </rPr>
      <t xml:space="preserve"> Fertility Rates Michigan and United States Residents Selected Years, 1900 - 1997</t>
    </r>
  </si>
  <si>
    <r>
      <t>Table 4</t>
    </r>
    <r>
      <rPr>
        <sz val="10"/>
        <rFont val="Comic Sans MS"/>
        <family val="4"/>
      </rPr>
      <t xml:space="preserve"> Fertility Rates by Race of Mother, Michigan Residents, 1970 - 1997</t>
    </r>
  </si>
  <si>
    <r>
      <t>Table 5</t>
    </r>
    <r>
      <rPr>
        <sz val="10"/>
        <rFont val="Comic Sans MS"/>
        <family val="4"/>
      </rPr>
      <t xml:space="preserve"> Live Births to Women Reporting Prior Pregnancy Terminations by Time Span Between Last and Current Termination and by Whether Prior Termination Resulted in a Live Birth or a Fetal Death, Michigan Residents, 1997</t>
    </r>
  </si>
  <si>
    <r>
      <t>Table 6</t>
    </r>
    <r>
      <rPr>
        <sz val="10"/>
        <rFont val="Comic Sans MS"/>
        <family val="4"/>
      </rPr>
      <t xml:space="preserve"> Number and Percents of Live Births with Prenatal Care Beginning in the First Trimester by Age, Race and Ancestry of Mother, Michigan Residents, 1997</t>
    </r>
  </si>
  <si>
    <r>
      <t>Table 7</t>
    </r>
    <r>
      <rPr>
        <sz val="10"/>
        <rFont val="Comic Sans MS"/>
        <family val="4"/>
      </rPr>
      <t xml:space="preserve"> Live Births and Birth Ratios with No Prenatal Care by Age and Race  of Mother, Michigan Residents, 1997</t>
    </r>
  </si>
  <si>
    <r>
      <t>Table 8</t>
    </r>
    <r>
      <rPr>
        <sz val="10"/>
        <rFont val="Comic Sans MS"/>
        <family val="4"/>
      </rPr>
      <t xml:space="preserve"> Number and Percent of Live Births by Level of Prenatal Care, Race and Ancestry of Mother, Michigan Residents, 1997</t>
    </r>
  </si>
  <si>
    <r>
      <t>Table 9</t>
    </r>
    <r>
      <rPr>
        <sz val="10"/>
        <rFont val="Comic Sans MS"/>
        <family val="4"/>
      </rPr>
      <t xml:space="preserve"> Number and Percent of Live Births by Birth Weight, Race and Ancestry of Mother, Michigan Residents, 1997</t>
    </r>
  </si>
  <si>
    <r>
      <t>Table 10</t>
    </r>
    <r>
      <rPr>
        <sz val="10"/>
        <rFont val="Comic Sans MS"/>
        <family val="4"/>
      </rPr>
      <t xml:space="preserve"> Number and Percent of Low Birthweight Live Births by Level of Prenatal Care, Race and Ancestry of Mother, Michigan Residents, 1997</t>
    </r>
  </si>
  <si>
    <r>
      <t>Table 11</t>
    </r>
    <r>
      <rPr>
        <sz val="10"/>
        <rFont val="Comic Sans MS"/>
        <family val="4"/>
      </rPr>
      <t xml:space="preserve"> Live Births with Congenital Anomalies Reported and Congenital Anomaly Rates by Age and Race of Mother, Michigan Residents, 1997</t>
    </r>
  </si>
  <si>
    <r>
      <t>Table 12</t>
    </r>
    <r>
      <rPr>
        <sz val="10"/>
        <rFont val="Comic Sans MS"/>
        <family val="4"/>
      </rPr>
      <t xml:space="preserve"> Number and Percent of Live Births by Complications of Labor/Delivery, Race and Ancestry of Mother, Michigan Residents, 1997</t>
    </r>
  </si>
  <si>
    <r>
      <t>Table 13</t>
    </r>
    <r>
      <rPr>
        <sz val="10"/>
        <rFont val="Comic Sans MS"/>
        <family val="4"/>
      </rPr>
      <t xml:space="preserve"> Number and Percent of Live Births by Maternal Risk Factors, Race and Ancestry of Mother, Michigan Residents, 1997</t>
    </r>
  </si>
  <si>
    <r>
      <t>Table 14</t>
    </r>
    <r>
      <rPr>
        <sz val="10"/>
        <rFont val="Comic Sans MS"/>
        <family val="4"/>
      </rPr>
      <t xml:space="preserve"> Number and Percent of Live Births by Medical Risk Factors, Race and Ancestry of Mother, Michigan Residents, 1997</t>
    </r>
  </si>
  <si>
    <r>
      <t>Table 15</t>
    </r>
    <r>
      <rPr>
        <sz val="10"/>
        <rFont val="Comic Sans MS"/>
        <family val="4"/>
      </rPr>
      <t xml:space="preserve"> Number and Percent of Live Births by Method of Delivery, Race and Ancestry of Mother, Michigan Residents, 1997</t>
    </r>
  </si>
  <si>
    <r>
      <t>Table 16</t>
    </r>
    <r>
      <rPr>
        <sz val="10"/>
        <rFont val="Comic Sans MS"/>
        <family val="4"/>
      </rPr>
      <t xml:space="preserve"> Number and Percent of Live Births with Abnormal Conditions by Race and Ancestry of Mother, Michigan Residents, 1997</t>
    </r>
  </si>
  <si>
    <r>
      <t xml:space="preserve">Table 17 </t>
    </r>
    <r>
      <rPr>
        <sz val="10"/>
        <rFont val="Comic Sans MS"/>
        <family val="4"/>
      </rPr>
      <t>Live Births by Plurality, Michigan Residents, 1980 - 1997</t>
    </r>
  </si>
  <si>
    <r>
      <t>Table 18</t>
    </r>
    <r>
      <rPr>
        <sz val="10"/>
        <rFont val="Comic Sans MS"/>
        <family val="4"/>
      </rPr>
      <t xml:space="preserve"> Michigan Live Births Occurring Outside of Michigan by Place of Occurrence and Occurring in Michigan to Non-Michigan Residents by Place of Residence, 1997</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</si>
</sst>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dd\-mmm\-yy_)"/>
    <numFmt numFmtId="166" formatCode="0.0_)"/>
    <numFmt numFmtId="167" formatCode="0_)"/>
    <numFmt numFmtId="168" formatCode="0.0"/>
    <numFmt numFmtId="169" formatCode="#,##0.0_);\(#,##0.0\)"/>
    <numFmt numFmtId="170" formatCode="#,##0_(;;&quot;---&quot;_(;&quot;---&quot;_("/>
    <numFmt numFmtId="171" formatCode="##,#0_.0\(;;&quot;---&quot;_(;&quot;---&quot;_("/>
    <numFmt numFmtId="172" formatCode="##,#0_.0\ \(;;&quot;---&quot;_(;&quot;---&quot;_("/>
    <numFmt numFmtId="173" formatCode="#,##0;&quot;-&quot;;&quot;-&quot;;&quot;-&quot;"/>
    <numFmt numFmtId="174" formatCode="#,##0_;&quot;---_&quot;;&quot;---_&quot;;&quot;---_&quot;"/>
  </numFmts>
  <fonts count="15">
    <font>
      <sz val="10"/>
      <name val="CG Times (W1)"/>
      <family val="0"/>
    </font>
    <font>
      <b/>
      <sz val="10"/>
      <name val="CG Times (W1)"/>
      <family val="0"/>
    </font>
    <font>
      <i/>
      <sz val="10"/>
      <name val="CG Times (W1)"/>
      <family val="0"/>
    </font>
    <font>
      <b/>
      <i/>
      <sz val="10"/>
      <name val="CG Times (W1)"/>
      <family val="0"/>
    </font>
    <font>
      <sz val="10"/>
      <name val="Arial"/>
      <family val="2"/>
    </font>
    <font>
      <b/>
      <sz val="10"/>
      <name val="Arial"/>
      <family val="2"/>
    </font>
    <font>
      <vertAlign val="superscript"/>
      <sz val="10"/>
      <name val="Arial"/>
      <family val="2"/>
    </font>
    <font>
      <b/>
      <vertAlign val="superscript"/>
      <sz val="10"/>
      <name val="Arial"/>
      <family val="2"/>
    </font>
    <font>
      <b/>
      <i/>
      <sz val="10"/>
      <name val="Arial"/>
      <family val="2"/>
    </font>
    <font>
      <sz val="8"/>
      <name val="Arial"/>
      <family val="2"/>
    </font>
    <font>
      <i/>
      <sz val="10"/>
      <name val="Arial"/>
      <family val="2"/>
    </font>
    <font>
      <i/>
      <sz val="8"/>
      <name val="Arial"/>
      <family val="2"/>
    </font>
    <font>
      <i/>
      <sz val="9"/>
      <name val="Arial"/>
      <family val="2"/>
    </font>
    <font>
      <sz val="10"/>
      <name val="Comic Sans MS"/>
      <family val="4"/>
    </font>
    <font>
      <b/>
      <sz val="10"/>
      <name val="Comic Sans MS"/>
      <family val="4"/>
    </font>
  </fonts>
  <fills count="2">
    <fill>
      <patternFill/>
    </fill>
    <fill>
      <patternFill patternType="gray125"/>
    </fill>
  </fills>
  <borders count="16">
    <border>
      <left/>
      <right/>
      <top/>
      <bottom/>
      <diagonal/>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33">
    <xf numFmtId="0" fontId="0" fillId="0" borderId="0" xfId="0" applyAlignment="1">
      <alignment/>
    </xf>
    <xf numFmtId="0" fontId="4" fillId="0" borderId="0" xfId="0" applyFont="1" applyAlignment="1" applyProtection="1">
      <alignment horizontal="centerContinuous"/>
      <protection/>
    </xf>
    <xf numFmtId="0" fontId="4" fillId="0" borderId="0" xfId="0" applyFont="1" applyAlignment="1">
      <alignment horizontal="centerContinuous"/>
    </xf>
    <xf numFmtId="0" fontId="4" fillId="0" borderId="0" xfId="0" applyFont="1" applyAlignment="1">
      <alignment/>
    </xf>
    <xf numFmtId="0" fontId="5" fillId="0" borderId="0" xfId="0" applyFont="1" applyAlignment="1" applyProtection="1">
      <alignment horizontal="centerContinuous"/>
      <protection/>
    </xf>
    <xf numFmtId="3" fontId="4" fillId="0" borderId="1" xfId="0" applyNumberFormat="1" applyFont="1" applyBorder="1" applyAlignment="1" applyProtection="1">
      <alignment horizontal="center"/>
      <protection/>
    </xf>
    <xf numFmtId="3" fontId="4" fillId="0" borderId="1" xfId="0" applyNumberFormat="1" applyFont="1" applyBorder="1" applyAlignment="1">
      <alignment horizontal="center"/>
    </xf>
    <xf numFmtId="0" fontId="4" fillId="0" borderId="1" xfId="0" applyFont="1" applyBorder="1" applyAlignment="1">
      <alignment/>
    </xf>
    <xf numFmtId="168" fontId="4" fillId="0" borderId="1" xfId="0" applyNumberFormat="1" applyFont="1" applyBorder="1" applyAlignment="1" applyProtection="1">
      <alignment horizontal="center"/>
      <protection/>
    </xf>
    <xf numFmtId="0" fontId="4" fillId="0" borderId="0" xfId="0" applyFont="1" applyBorder="1" applyAlignment="1">
      <alignment/>
    </xf>
    <xf numFmtId="0" fontId="6" fillId="0" borderId="0" xfId="0" applyFont="1" applyAlignment="1" quotePrefix="1">
      <alignment/>
    </xf>
    <xf numFmtId="165" fontId="4" fillId="0" borderId="0" xfId="0" applyNumberFormat="1" applyFont="1" applyAlignment="1" applyProtection="1">
      <alignment/>
      <protection/>
    </xf>
    <xf numFmtId="0" fontId="4" fillId="0" borderId="0" xfId="0" applyFont="1" applyAlignment="1" applyProtection="1">
      <alignment horizontal="left"/>
      <protection/>
    </xf>
    <xf numFmtId="0" fontId="4" fillId="0" borderId="0" xfId="0" applyFont="1" applyAlignment="1" applyProtection="1">
      <alignment horizontal="center"/>
      <protection/>
    </xf>
    <xf numFmtId="0" fontId="4" fillId="0" borderId="0" xfId="0" applyFont="1" applyAlignment="1" applyProtection="1">
      <alignment horizontal="fill"/>
      <protection/>
    </xf>
    <xf numFmtId="37" fontId="4" fillId="0" borderId="0" xfId="0" applyNumberFormat="1" applyFont="1" applyAlignment="1" applyProtection="1">
      <alignment/>
      <protection/>
    </xf>
    <xf numFmtId="166" fontId="4" fillId="0" borderId="0" xfId="0" applyNumberFormat="1" applyFont="1" applyAlignment="1" applyProtection="1">
      <alignment/>
      <protection/>
    </xf>
    <xf numFmtId="0" fontId="4" fillId="0" borderId="0" xfId="0" applyFont="1" applyAlignment="1" applyProtection="1">
      <alignment/>
      <protection/>
    </xf>
    <xf numFmtId="37" fontId="4" fillId="0" borderId="0" xfId="0" applyNumberFormat="1" applyFont="1" applyAlignment="1" applyProtection="1">
      <alignment horizontal="right"/>
      <protection/>
    </xf>
    <xf numFmtId="166" fontId="4" fillId="0" borderId="0" xfId="0" applyNumberFormat="1" applyFont="1" applyAlignment="1" applyProtection="1">
      <alignment horizontal="right"/>
      <protection/>
    </xf>
    <xf numFmtId="0" fontId="4" fillId="0" borderId="0" xfId="0" applyFont="1" applyAlignment="1" applyProtection="1">
      <alignment horizontal="right"/>
      <protection/>
    </xf>
    <xf numFmtId="166" fontId="4" fillId="0" borderId="0" xfId="0" applyNumberFormat="1" applyFont="1" applyAlignment="1" applyProtection="1">
      <alignment horizontal="fill"/>
      <protection/>
    </xf>
    <xf numFmtId="167" fontId="4" fillId="0" borderId="0" xfId="0" applyNumberFormat="1" applyFont="1" applyAlignment="1" applyProtection="1">
      <alignment/>
      <protection/>
    </xf>
    <xf numFmtId="168" fontId="4" fillId="0" borderId="1" xfId="0" applyNumberFormat="1" applyFont="1" applyBorder="1" applyAlignment="1">
      <alignment horizontal="center"/>
    </xf>
    <xf numFmtId="0" fontId="4" fillId="0" borderId="1" xfId="0" applyFont="1" applyBorder="1" applyAlignment="1">
      <alignment horizontal="center"/>
    </xf>
    <xf numFmtId="37" fontId="4" fillId="0" borderId="1" xfId="0" applyNumberFormat="1" applyFont="1" applyBorder="1" applyAlignment="1" applyProtection="1">
      <alignment horizontal="center"/>
      <protection/>
    </xf>
    <xf numFmtId="166" fontId="4" fillId="0" borderId="1" xfId="0" applyNumberFormat="1" applyFont="1" applyBorder="1" applyAlignment="1" applyProtection="1">
      <alignment horizontal="center"/>
      <protection/>
    </xf>
    <xf numFmtId="0" fontId="5" fillId="0" borderId="0" xfId="0" applyFont="1" applyAlignment="1">
      <alignment horizontal="centerContinuous"/>
    </xf>
    <xf numFmtId="0" fontId="4" fillId="0" borderId="0" xfId="0" applyFont="1" applyAlignment="1" quotePrefix="1">
      <alignment/>
    </xf>
    <xf numFmtId="37" fontId="4" fillId="0" borderId="0" xfId="0" applyNumberFormat="1" applyFont="1" applyAlignment="1" applyProtection="1">
      <alignment horizontal="fill"/>
      <protection/>
    </xf>
    <xf numFmtId="164" fontId="4" fillId="0" borderId="0" xfId="0" applyNumberFormat="1" applyFont="1" applyAlignment="1" applyProtection="1">
      <alignment horizontal="centerContinuous"/>
      <protection/>
    </xf>
    <xf numFmtId="164" fontId="5" fillId="0" borderId="0" xfId="0" applyNumberFormat="1" applyFont="1" applyAlignment="1" applyProtection="1">
      <alignment horizontal="centerContinuous"/>
      <protection/>
    </xf>
    <xf numFmtId="3" fontId="4" fillId="0" borderId="1" xfId="0" applyNumberFormat="1" applyFont="1" applyBorder="1" applyAlignment="1">
      <alignment/>
    </xf>
    <xf numFmtId="168" fontId="4" fillId="0" borderId="1" xfId="0" applyNumberFormat="1" applyFont="1" applyBorder="1" applyAlignment="1">
      <alignment/>
    </xf>
    <xf numFmtId="3" fontId="4" fillId="0" borderId="1" xfId="0" applyNumberFormat="1" applyFont="1" applyBorder="1" applyAlignment="1" applyProtection="1">
      <alignment/>
      <protection/>
    </xf>
    <xf numFmtId="168" fontId="4" fillId="0" borderId="1" xfId="0" applyNumberFormat="1" applyFont="1" applyBorder="1" applyAlignment="1" applyProtection="1">
      <alignment/>
      <protection/>
    </xf>
    <xf numFmtId="0" fontId="4" fillId="0" borderId="0" xfId="0" applyFont="1" applyBorder="1" applyAlignment="1" applyProtection="1">
      <alignment horizontal="left"/>
      <protection/>
    </xf>
    <xf numFmtId="0" fontId="4" fillId="0" borderId="0" xfId="0" applyFont="1" applyBorder="1" applyAlignment="1" applyProtection="1">
      <alignment horizontal="centerContinuous"/>
      <protection/>
    </xf>
    <xf numFmtId="37" fontId="4" fillId="0" borderId="1" xfId="0" applyNumberFormat="1" applyFont="1" applyBorder="1" applyAlignment="1" applyProtection="1">
      <alignment/>
      <protection/>
    </xf>
    <xf numFmtId="37" fontId="4" fillId="0" borderId="1" xfId="0" applyNumberFormat="1" applyFont="1" applyBorder="1" applyAlignment="1" applyProtection="1">
      <alignment/>
      <protection/>
    </xf>
    <xf numFmtId="37" fontId="4" fillId="0" borderId="1" xfId="0" applyNumberFormat="1" applyFont="1" applyBorder="1" applyAlignment="1" applyProtection="1" quotePrefix="1">
      <alignment/>
      <protection/>
    </xf>
    <xf numFmtId="166" fontId="4" fillId="0" borderId="1" xfId="0" applyNumberFormat="1" applyFont="1" applyBorder="1" applyAlignment="1" applyProtection="1">
      <alignment/>
      <protection/>
    </xf>
    <xf numFmtId="166" fontId="4" fillId="0" borderId="0" xfId="0" applyNumberFormat="1" applyFont="1" applyAlignment="1">
      <alignment/>
    </xf>
    <xf numFmtId="0" fontId="4" fillId="0" borderId="1" xfId="0" applyFont="1" applyBorder="1" applyAlignment="1">
      <alignment/>
    </xf>
    <xf numFmtId="37" fontId="4" fillId="0" borderId="1" xfId="0" applyNumberFormat="1" applyFont="1" applyBorder="1" applyAlignment="1">
      <alignment/>
    </xf>
    <xf numFmtId="37" fontId="4" fillId="0" borderId="1" xfId="0" applyNumberFormat="1" applyFont="1" applyBorder="1" applyAlignment="1" quotePrefix="1">
      <alignment/>
    </xf>
    <xf numFmtId="166" fontId="4" fillId="0" borderId="1" xfId="0" applyNumberFormat="1" applyFont="1" applyBorder="1" applyAlignment="1">
      <alignment/>
    </xf>
    <xf numFmtId="37" fontId="4" fillId="0" borderId="1" xfId="0" applyNumberFormat="1" applyFont="1" applyBorder="1" applyAlignment="1" quotePrefix="1">
      <alignment horizontal="right"/>
    </xf>
    <xf numFmtId="166" fontId="4" fillId="0" borderId="1" xfId="0" applyNumberFormat="1" applyFont="1" applyBorder="1" applyAlignment="1" applyProtection="1" quotePrefix="1">
      <alignment horizontal="right"/>
      <protection/>
    </xf>
    <xf numFmtId="37" fontId="4" fillId="0" borderId="1" xfId="0" applyNumberFormat="1" applyFont="1" applyBorder="1" applyAlignment="1" applyProtection="1" quotePrefix="1">
      <alignment horizontal="right"/>
      <protection/>
    </xf>
    <xf numFmtId="37" fontId="4" fillId="0" borderId="0" xfId="0" applyNumberFormat="1" applyFont="1" applyBorder="1" applyAlignment="1" applyProtection="1">
      <alignment/>
      <protection/>
    </xf>
    <xf numFmtId="37" fontId="4" fillId="0" borderId="0" xfId="0" applyNumberFormat="1" applyFont="1" applyBorder="1" applyAlignment="1">
      <alignment/>
    </xf>
    <xf numFmtId="37" fontId="4" fillId="0" borderId="0" xfId="0" applyNumberFormat="1" applyFont="1" applyBorder="1" applyAlignment="1" applyProtection="1" quotePrefix="1">
      <alignment horizontal="right"/>
      <protection/>
    </xf>
    <xf numFmtId="37" fontId="4" fillId="0" borderId="1" xfId="0" applyNumberFormat="1" applyFont="1" applyBorder="1" applyAlignment="1" applyProtection="1">
      <alignment horizontal="right"/>
      <protection/>
    </xf>
    <xf numFmtId="166" fontId="4" fillId="0" borderId="1" xfId="0" applyNumberFormat="1" applyFont="1" applyBorder="1" applyAlignment="1">
      <alignment/>
    </xf>
    <xf numFmtId="166" fontId="4" fillId="0" borderId="1" xfId="0" applyNumberFormat="1" applyFont="1" applyBorder="1" applyAlignment="1" applyProtection="1">
      <alignment/>
      <protection/>
    </xf>
    <xf numFmtId="168" fontId="4" fillId="0" borderId="0" xfId="0" applyNumberFormat="1" applyFont="1" applyBorder="1" applyAlignment="1" applyProtection="1" quotePrefix="1">
      <alignment horizontal="center"/>
      <protection/>
    </xf>
    <xf numFmtId="37" fontId="4" fillId="0" borderId="0" xfId="0" applyNumberFormat="1" applyFont="1" applyAlignment="1">
      <alignment/>
    </xf>
    <xf numFmtId="0" fontId="5" fillId="0" borderId="0" xfId="0" applyFont="1" applyAlignment="1">
      <alignment horizontal="centerContinuous"/>
    </xf>
    <xf numFmtId="3" fontId="4" fillId="0" borderId="1" xfId="0" applyNumberFormat="1" applyFont="1" applyFill="1" applyBorder="1" applyAlignment="1" applyProtection="1">
      <alignment horizontal="center"/>
      <protection/>
    </xf>
    <xf numFmtId="0" fontId="4" fillId="0" borderId="0" xfId="0" applyFont="1" applyBorder="1" applyAlignment="1">
      <alignment horizontal="center"/>
    </xf>
    <xf numFmtId="0" fontId="4" fillId="0" borderId="0" xfId="0" applyFont="1" applyFill="1" applyBorder="1" applyAlignment="1" quotePrefix="1">
      <alignment horizontal="center"/>
    </xf>
    <xf numFmtId="0" fontId="4" fillId="0" borderId="0" xfId="0" applyFont="1" applyFill="1" applyAlignment="1">
      <alignment/>
    </xf>
    <xf numFmtId="3" fontId="4" fillId="0" borderId="2" xfId="15" applyNumberFormat="1" applyFont="1" applyFill="1" applyBorder="1" applyAlignment="1">
      <alignment horizontal="center" vertical="center"/>
    </xf>
    <xf numFmtId="3" fontId="4" fillId="0" borderId="2" xfId="0" applyNumberFormat="1" applyFont="1" applyFill="1" applyBorder="1" applyAlignment="1">
      <alignment horizontal="center" vertical="center"/>
    </xf>
    <xf numFmtId="0" fontId="4" fillId="0" borderId="2" xfId="0" applyFont="1" applyFill="1" applyBorder="1" applyAlignment="1">
      <alignment horizontal="center" vertical="center"/>
    </xf>
    <xf numFmtId="1" fontId="4" fillId="0" borderId="2" xfId="0" applyNumberFormat="1" applyFont="1" applyFill="1" applyBorder="1" applyAlignment="1">
      <alignment horizontal="center" vertical="center"/>
    </xf>
    <xf numFmtId="0" fontId="4" fillId="0" borderId="3" xfId="0" applyFont="1" applyFill="1" applyBorder="1" applyAlignment="1" quotePrefix="1">
      <alignment horizontal="center" vertical="center" wrapText="1"/>
    </xf>
    <xf numFmtId="0" fontId="4" fillId="0" borderId="3" xfId="0" applyFont="1" applyBorder="1" applyAlignment="1" quotePrefix="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Continuous"/>
    </xf>
    <xf numFmtId="0" fontId="4" fillId="0" borderId="4" xfId="0" applyFont="1" applyBorder="1" applyAlignment="1" applyProtection="1">
      <alignment horizontal="center"/>
      <protection/>
    </xf>
    <xf numFmtId="0" fontId="4" fillId="0" borderId="5" xfId="0" applyFont="1" applyBorder="1" applyAlignment="1" applyProtection="1" quotePrefix="1">
      <alignment horizontal="center"/>
      <protection/>
    </xf>
    <xf numFmtId="0" fontId="4" fillId="0" borderId="5" xfId="0" applyFont="1" applyBorder="1" applyAlignment="1" applyProtection="1">
      <alignment horizontal="center"/>
      <protection/>
    </xf>
    <xf numFmtId="37" fontId="4" fillId="0" borderId="5" xfId="0" applyNumberFormat="1" applyFont="1" applyBorder="1" applyAlignment="1" applyProtection="1">
      <alignment horizontal="center"/>
      <protection/>
    </xf>
    <xf numFmtId="166" fontId="4" fillId="0" borderId="5" xfId="0" applyNumberFormat="1" applyFont="1" applyBorder="1" applyAlignment="1" applyProtection="1">
      <alignment horizontal="center"/>
      <protection/>
    </xf>
    <xf numFmtId="0" fontId="4" fillId="0" borderId="6" xfId="0" applyFont="1" applyBorder="1" applyAlignment="1">
      <alignment/>
    </xf>
    <xf numFmtId="0" fontId="4" fillId="0" borderId="7" xfId="0" applyFont="1" applyBorder="1" applyAlignment="1">
      <alignment/>
    </xf>
    <xf numFmtId="0" fontId="4" fillId="0" borderId="8" xfId="0" applyFont="1" applyBorder="1" applyAlignment="1">
      <alignment horizontal="center"/>
    </xf>
    <xf numFmtId="0" fontId="4" fillId="0" borderId="9" xfId="0" applyFont="1" applyBorder="1" applyAlignment="1">
      <alignment horizontal="center"/>
    </xf>
    <xf numFmtId="0" fontId="4" fillId="0" borderId="10" xfId="0" applyFont="1" applyBorder="1" applyAlignment="1">
      <alignment horizontal="centerContinuous"/>
    </xf>
    <xf numFmtId="0" fontId="4" fillId="0" borderId="5" xfId="0" applyFont="1" applyBorder="1" applyAlignment="1">
      <alignment horizontal="centerContinuous"/>
    </xf>
    <xf numFmtId="0" fontId="4" fillId="0" borderId="11" xfId="0" applyFont="1" applyBorder="1" applyAlignment="1">
      <alignment horizontal="centerContinuous"/>
    </xf>
    <xf numFmtId="37" fontId="4" fillId="0" borderId="5" xfId="0" applyNumberFormat="1" applyFont="1" applyBorder="1" applyAlignment="1">
      <alignment/>
    </xf>
    <xf numFmtId="166" fontId="4" fillId="0" borderId="5" xfId="0" applyNumberFormat="1" applyFont="1" applyBorder="1" applyAlignment="1">
      <alignment/>
    </xf>
    <xf numFmtId="164" fontId="4" fillId="0" borderId="10" xfId="0" applyNumberFormat="1" applyFont="1" applyBorder="1" applyAlignment="1" applyProtection="1">
      <alignment horizontal="centerContinuous"/>
      <protection/>
    </xf>
    <xf numFmtId="164" fontId="4" fillId="0" borderId="11" xfId="0" applyNumberFormat="1" applyFont="1" applyBorder="1" applyAlignment="1" applyProtection="1">
      <alignment horizontal="centerContinuous"/>
      <protection/>
    </xf>
    <xf numFmtId="164" fontId="4" fillId="0" borderId="9" xfId="0" applyNumberFormat="1" applyFont="1" applyBorder="1" applyAlignment="1" applyProtection="1">
      <alignment horizontal="center"/>
      <protection/>
    </xf>
    <xf numFmtId="37" fontId="4" fillId="0" borderId="5" xfId="0" applyNumberFormat="1" applyFont="1" applyBorder="1" applyAlignment="1" applyProtection="1">
      <alignment/>
      <protection/>
    </xf>
    <xf numFmtId="166" fontId="4" fillId="0" borderId="5" xfId="0" applyNumberFormat="1" applyFont="1" applyBorder="1" applyAlignment="1" applyProtection="1">
      <alignment/>
      <protection/>
    </xf>
    <xf numFmtId="37" fontId="4" fillId="0" borderId="5" xfId="0" applyNumberFormat="1" applyFont="1" applyBorder="1" applyAlignment="1" applyProtection="1">
      <alignment/>
      <protection/>
    </xf>
    <xf numFmtId="166" fontId="4" fillId="0" borderId="5" xfId="0" applyNumberFormat="1" applyFont="1" applyBorder="1" applyAlignment="1" applyProtection="1">
      <alignment/>
      <protection/>
    </xf>
    <xf numFmtId="0" fontId="4" fillId="0" borderId="9" xfId="0" applyFont="1" applyBorder="1" applyAlignment="1" applyProtection="1">
      <alignment horizontal="center"/>
      <protection/>
    </xf>
    <xf numFmtId="0" fontId="4" fillId="0" borderId="10" xfId="0" applyFont="1" applyBorder="1" applyAlignment="1" applyProtection="1">
      <alignment horizontal="centerContinuous"/>
      <protection/>
    </xf>
    <xf numFmtId="0" fontId="4" fillId="0" borderId="11" xfId="0" applyFont="1" applyBorder="1" applyAlignment="1" applyProtection="1">
      <alignment horizontal="centerContinuous"/>
      <protection/>
    </xf>
    <xf numFmtId="3" fontId="4" fillId="0" borderId="9" xfId="0" applyNumberFormat="1" applyFont="1" applyBorder="1" applyAlignment="1" applyProtection="1">
      <alignment horizontal="center"/>
      <protection/>
    </xf>
    <xf numFmtId="168" fontId="4" fillId="0" borderId="9" xfId="0" applyNumberFormat="1" applyFont="1" applyBorder="1" applyAlignment="1" applyProtection="1">
      <alignment horizontal="center"/>
      <protection/>
    </xf>
    <xf numFmtId="168" fontId="4" fillId="0" borderId="5" xfId="0" applyNumberFormat="1" applyFont="1" applyBorder="1" applyAlignment="1">
      <alignment horizontal="centerContinuous"/>
    </xf>
    <xf numFmtId="0" fontId="4" fillId="0" borderId="12" xfId="0" applyFont="1" applyBorder="1" applyAlignment="1" applyProtection="1">
      <alignment horizontal="center"/>
      <protection/>
    </xf>
    <xf numFmtId="0" fontId="4" fillId="0" borderId="9" xfId="0" applyFont="1" applyBorder="1" applyAlignment="1" quotePrefix="1">
      <alignment horizontal="center"/>
    </xf>
    <xf numFmtId="0" fontId="4" fillId="0" borderId="1" xfId="0" applyFont="1" applyBorder="1" applyAlignment="1" applyProtection="1">
      <alignment horizontal="center"/>
      <protection/>
    </xf>
    <xf numFmtId="1" fontId="4" fillId="0" borderId="1" xfId="0" applyNumberFormat="1" applyFont="1" applyBorder="1" applyAlignment="1" applyProtection="1">
      <alignment horizontal="center"/>
      <protection/>
    </xf>
    <xf numFmtId="0" fontId="4" fillId="0" borderId="13" xfId="0" applyFont="1" applyBorder="1" applyAlignment="1" applyProtection="1" quotePrefix="1">
      <alignment horizontal="center"/>
      <protection/>
    </xf>
    <xf numFmtId="166" fontId="4" fillId="0" borderId="13" xfId="0" applyNumberFormat="1" applyFont="1" applyBorder="1" applyAlignment="1" applyProtection="1">
      <alignment horizontal="center"/>
      <protection/>
    </xf>
    <xf numFmtId="1" fontId="4" fillId="0" borderId="13" xfId="0" applyNumberFormat="1" applyFont="1" applyBorder="1" applyAlignment="1" applyProtection="1">
      <alignment horizontal="center"/>
      <protection/>
    </xf>
    <xf numFmtId="0" fontId="4" fillId="0" borderId="13" xfId="0" applyNumberFormat="1" applyFont="1" applyBorder="1" applyAlignment="1" applyProtection="1">
      <alignment horizontal="center"/>
      <protection/>
    </xf>
    <xf numFmtId="37" fontId="0" fillId="0" borderId="0" xfId="0" applyNumberFormat="1" applyBorder="1" applyAlignment="1">
      <alignment/>
    </xf>
    <xf numFmtId="168" fontId="4" fillId="0" borderId="0" xfId="0" applyNumberFormat="1" applyFont="1" applyAlignment="1">
      <alignment/>
    </xf>
    <xf numFmtId="170" fontId="4" fillId="0" borderId="13" xfId="0" applyNumberFormat="1" applyFont="1" applyBorder="1" applyAlignment="1">
      <alignment/>
    </xf>
    <xf numFmtId="170" fontId="4" fillId="0" borderId="1" xfId="0" applyNumberFormat="1" applyFont="1" applyBorder="1" applyAlignment="1" applyProtection="1">
      <alignment/>
      <protection/>
    </xf>
    <xf numFmtId="170" fontId="4" fillId="0" borderId="1" xfId="0" applyNumberFormat="1" applyFont="1" applyBorder="1" applyAlignment="1" applyProtection="1">
      <alignment horizontal="right"/>
      <protection/>
    </xf>
    <xf numFmtId="170" fontId="4" fillId="0" borderId="1" xfId="0" applyNumberFormat="1" applyFont="1" applyBorder="1" applyAlignment="1">
      <alignment/>
    </xf>
    <xf numFmtId="166" fontId="4" fillId="0" borderId="1" xfId="0" applyNumberFormat="1" applyFont="1" applyBorder="1" applyAlignment="1" quotePrefix="1">
      <alignment horizontal="right"/>
    </xf>
    <xf numFmtId="166" fontId="4" fillId="0" borderId="1" xfId="0" applyNumberFormat="1" applyFont="1" applyFill="1" applyBorder="1" applyAlignment="1" applyProtection="1">
      <alignment horizontal="center"/>
      <protection/>
    </xf>
    <xf numFmtId="0" fontId="4" fillId="0" borderId="0" xfId="0" applyFont="1" applyAlignment="1">
      <alignment horizontal="right"/>
    </xf>
    <xf numFmtId="0" fontId="4" fillId="0" borderId="9" xfId="0" applyFont="1" applyBorder="1" applyAlignment="1">
      <alignment horizontal="centerContinuous"/>
    </xf>
    <xf numFmtId="0" fontId="4" fillId="0" borderId="12" xfId="0" applyFont="1" applyBorder="1" applyAlignment="1" applyProtection="1">
      <alignment horizontal="centerContinuous"/>
      <protection/>
    </xf>
    <xf numFmtId="37" fontId="4" fillId="0" borderId="9" xfId="0" applyNumberFormat="1" applyFont="1" applyBorder="1" applyAlignment="1" applyProtection="1">
      <alignment/>
      <protection/>
    </xf>
    <xf numFmtId="166" fontId="4" fillId="0" borderId="9" xfId="0" applyNumberFormat="1" applyFont="1" applyBorder="1" applyAlignment="1" applyProtection="1">
      <alignment/>
      <protection/>
    </xf>
    <xf numFmtId="166" fontId="4" fillId="0" borderId="9" xfId="0" applyNumberFormat="1" applyFont="1" applyBorder="1" applyAlignment="1" applyProtection="1">
      <alignment horizontal="right"/>
      <protection/>
    </xf>
    <xf numFmtId="174" fontId="4" fillId="0" borderId="9" xfId="0" applyNumberFormat="1" applyFont="1" applyBorder="1" applyAlignment="1" quotePrefix="1">
      <alignment horizontal="right"/>
    </xf>
    <xf numFmtId="0" fontId="4" fillId="0" borderId="6" xfId="0" applyFont="1" applyBorder="1" applyAlignment="1" applyProtection="1">
      <alignment horizontal="centerContinuous"/>
      <protection/>
    </xf>
    <xf numFmtId="0" fontId="4" fillId="0" borderId="7" xfId="0" applyFont="1" applyBorder="1" applyAlignment="1">
      <alignment horizontal="centerContinuous"/>
    </xf>
    <xf numFmtId="0" fontId="4" fillId="0" borderId="6" xfId="0" applyFont="1" applyBorder="1" applyAlignment="1" applyProtection="1">
      <alignment horizontal="left"/>
      <protection/>
    </xf>
    <xf numFmtId="0" fontId="4" fillId="0" borderId="13" xfId="0" applyFont="1" applyBorder="1" applyAlignment="1" applyProtection="1">
      <alignment horizontal="center"/>
      <protection/>
    </xf>
    <xf numFmtId="0" fontId="4" fillId="0" borderId="4" xfId="0" applyFont="1" applyBorder="1" applyAlignment="1" applyProtection="1">
      <alignment horizontal="left"/>
      <protection/>
    </xf>
    <xf numFmtId="0" fontId="4" fillId="0" borderId="13" xfId="0" applyFont="1" applyBorder="1" applyAlignment="1">
      <alignment/>
    </xf>
    <xf numFmtId="0" fontId="4" fillId="0" borderId="13" xfId="0" applyFont="1" applyBorder="1" applyAlignment="1" applyProtection="1">
      <alignment horizontal="left"/>
      <protection/>
    </xf>
    <xf numFmtId="166" fontId="4" fillId="0" borderId="13" xfId="0" applyNumberFormat="1" applyFont="1" applyBorder="1" applyAlignment="1" applyProtection="1" quotePrefix="1">
      <alignment horizontal="right"/>
      <protection/>
    </xf>
    <xf numFmtId="0" fontId="4" fillId="0" borderId="8" xfId="0" applyFont="1" applyBorder="1" applyAlignment="1" applyProtection="1">
      <alignment horizontal="left"/>
      <protection/>
    </xf>
    <xf numFmtId="170" fontId="4" fillId="0" borderId="8" xfId="0" applyNumberFormat="1" applyFont="1" applyBorder="1" applyAlignment="1">
      <alignment/>
    </xf>
    <xf numFmtId="37" fontId="4" fillId="0" borderId="9" xfId="0" applyNumberFormat="1" applyFont="1" applyBorder="1" applyAlignment="1" applyProtection="1">
      <alignment/>
      <protection/>
    </xf>
    <xf numFmtId="166" fontId="4" fillId="0" borderId="8" xfId="0" applyNumberFormat="1" applyFont="1" applyBorder="1" applyAlignment="1" applyProtection="1" quotePrefix="1">
      <alignment horizontal="right"/>
      <protection/>
    </xf>
    <xf numFmtId="0" fontId="4" fillId="0" borderId="14"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vertical="center"/>
    </xf>
    <xf numFmtId="0" fontId="4" fillId="0" borderId="13" xfId="0" applyFont="1" applyFill="1" applyBorder="1" applyAlignment="1">
      <alignment horizontal="center" vertical="center"/>
    </xf>
    <xf numFmtId="0" fontId="4" fillId="0" borderId="13" xfId="0" applyFont="1" applyBorder="1" applyAlignment="1">
      <alignment horizontal="center" vertical="center"/>
    </xf>
    <xf numFmtId="3" fontId="4" fillId="0" borderId="13" xfId="0" applyNumberFormat="1" applyFont="1" applyFill="1" applyBorder="1" applyAlignment="1">
      <alignment horizontal="center" vertical="center"/>
    </xf>
    <xf numFmtId="3" fontId="4" fillId="0" borderId="13" xfId="0" applyNumberFormat="1" applyFont="1" applyFill="1" applyBorder="1" applyAlignment="1" quotePrefix="1">
      <alignment horizontal="center" vertical="center"/>
    </xf>
    <xf numFmtId="0" fontId="4" fillId="0" borderId="8" xfId="0" applyFont="1" applyFill="1" applyBorder="1" applyAlignment="1">
      <alignment horizontal="center" vertical="center"/>
    </xf>
    <xf numFmtId="3" fontId="4" fillId="0" borderId="3" xfId="15" applyNumberFormat="1" applyFont="1" applyFill="1" applyBorder="1" applyAlignment="1">
      <alignment horizontal="center" vertical="center"/>
    </xf>
    <xf numFmtId="3" fontId="4" fillId="0" borderId="3" xfId="0" applyNumberFormat="1" applyFont="1" applyFill="1" applyBorder="1" applyAlignment="1">
      <alignment horizontal="center" vertical="center"/>
    </xf>
    <xf numFmtId="3" fontId="4" fillId="0" borderId="8" xfId="0" applyNumberFormat="1" applyFont="1" applyFill="1" applyBorder="1" applyAlignment="1">
      <alignment horizontal="center" vertical="center"/>
    </xf>
    <xf numFmtId="0" fontId="4" fillId="0" borderId="6" xfId="0" applyFont="1" applyBorder="1" applyAlignment="1">
      <alignment horizontal="centerContinuous"/>
    </xf>
    <xf numFmtId="37" fontId="4" fillId="0" borderId="10" xfId="0" applyNumberFormat="1" applyFont="1" applyBorder="1" applyAlignment="1" applyProtection="1">
      <alignment horizontal="centerContinuous"/>
      <protection/>
    </xf>
    <xf numFmtId="166" fontId="4" fillId="0" borderId="5" xfId="0" applyNumberFormat="1" applyFont="1" applyBorder="1" applyAlignment="1" applyProtection="1">
      <alignment horizontal="centerContinuous"/>
      <protection/>
    </xf>
    <xf numFmtId="37" fontId="4" fillId="0" borderId="11" xfId="0" applyNumberFormat="1" applyFont="1" applyBorder="1" applyAlignment="1" applyProtection="1">
      <alignment horizontal="centerContinuous"/>
      <protection/>
    </xf>
    <xf numFmtId="0" fontId="8" fillId="0" borderId="13" xfId="0" applyFont="1" applyBorder="1" applyAlignment="1" applyProtection="1">
      <alignment horizontal="left"/>
      <protection/>
    </xf>
    <xf numFmtId="0" fontId="4" fillId="0" borderId="13" xfId="0" applyFont="1" applyBorder="1" applyAlignment="1" applyProtection="1" quotePrefix="1">
      <alignment horizontal="left"/>
      <protection/>
    </xf>
    <xf numFmtId="168" fontId="4" fillId="0" borderId="7" xfId="0" applyNumberFormat="1" applyFont="1" applyBorder="1" applyAlignment="1">
      <alignment horizontal="centerContinuous"/>
    </xf>
    <xf numFmtId="37" fontId="4" fillId="0" borderId="11" xfId="0" applyNumberFormat="1" applyFont="1" applyBorder="1" applyAlignment="1" applyProtection="1">
      <alignment/>
      <protection/>
    </xf>
    <xf numFmtId="37" fontId="4" fillId="0" borderId="7" xfId="0" applyNumberFormat="1" applyFont="1" applyBorder="1" applyAlignment="1" applyProtection="1" quotePrefix="1">
      <alignment horizontal="right"/>
      <protection/>
    </xf>
    <xf numFmtId="0" fontId="4" fillId="0" borderId="13" xfId="0" applyFont="1" applyBorder="1" applyAlignment="1" applyProtection="1">
      <alignment horizontal="left" wrapText="1"/>
      <protection/>
    </xf>
    <xf numFmtId="166" fontId="4" fillId="0" borderId="1" xfId="0" applyNumberFormat="1" applyFont="1" applyBorder="1" applyAlignment="1" applyProtection="1" quotePrefix="1">
      <alignment/>
      <protection/>
    </xf>
    <xf numFmtId="0" fontId="12" fillId="0" borderId="13" xfId="0" applyFont="1" applyBorder="1" applyAlignment="1" applyProtection="1">
      <alignment horizontal="left"/>
      <protection/>
    </xf>
    <xf numFmtId="164" fontId="4" fillId="0" borderId="6" xfId="0" applyNumberFormat="1" applyFont="1" applyBorder="1" applyAlignment="1" applyProtection="1">
      <alignment horizontal="centerContinuous"/>
      <protection/>
    </xf>
    <xf numFmtId="164" fontId="4" fillId="0" borderId="13" xfId="0" applyNumberFormat="1" applyFont="1" applyBorder="1" applyAlignment="1" applyProtection="1">
      <alignment horizontal="center"/>
      <protection/>
    </xf>
    <xf numFmtId="164" fontId="4" fillId="0" borderId="13" xfId="0" applyNumberFormat="1" applyFont="1" applyBorder="1" applyAlignment="1" applyProtection="1" quotePrefix="1">
      <alignment horizontal="center"/>
      <protection/>
    </xf>
    <xf numFmtId="164" fontId="4" fillId="0" borderId="4" xfId="0" applyNumberFormat="1" applyFont="1" applyBorder="1" applyAlignment="1" applyProtection="1">
      <alignment horizontal="center"/>
      <protection/>
    </xf>
    <xf numFmtId="166" fontId="4" fillId="0" borderId="13" xfId="0" applyNumberFormat="1" applyFont="1" applyBorder="1" applyAlignment="1" applyProtection="1">
      <alignment/>
      <protection/>
    </xf>
    <xf numFmtId="0" fontId="4" fillId="0" borderId="13" xfId="0" applyFont="1" applyBorder="1" applyAlignment="1">
      <alignment/>
    </xf>
    <xf numFmtId="166" fontId="4" fillId="0" borderId="4" xfId="0" applyNumberFormat="1" applyFont="1" applyBorder="1" applyAlignment="1" applyProtection="1">
      <alignment/>
      <protection/>
    </xf>
    <xf numFmtId="166" fontId="4" fillId="0" borderId="13" xfId="0" applyNumberFormat="1" applyFont="1" applyBorder="1" applyAlignment="1" quotePrefix="1">
      <alignment horizontal="right"/>
    </xf>
    <xf numFmtId="166" fontId="4" fillId="0" borderId="4" xfId="0" applyNumberFormat="1" applyFont="1" applyBorder="1" applyAlignment="1" applyProtection="1" quotePrefix="1">
      <alignment horizontal="right"/>
      <protection/>
    </xf>
    <xf numFmtId="0" fontId="4" fillId="0" borderId="13" xfId="0" applyFont="1" applyBorder="1" applyAlignment="1">
      <alignment horizontal="center"/>
    </xf>
    <xf numFmtId="0" fontId="4" fillId="0" borderId="8" xfId="0" applyFont="1" applyBorder="1" applyAlignment="1" applyProtection="1">
      <alignment/>
      <protection/>
    </xf>
    <xf numFmtId="174" fontId="4" fillId="0" borderId="8" xfId="0" applyNumberFormat="1" applyFont="1" applyBorder="1" applyAlignment="1" quotePrefix="1">
      <alignment horizontal="right"/>
    </xf>
    <xf numFmtId="0" fontId="4" fillId="0" borderId="13" xfId="0" applyFont="1" applyBorder="1" applyAlignment="1" quotePrefix="1">
      <alignment horizontal="center"/>
    </xf>
    <xf numFmtId="0" fontId="4" fillId="0" borderId="4" xfId="0" applyFont="1" applyBorder="1" applyAlignment="1">
      <alignment horizontal="center"/>
    </xf>
    <xf numFmtId="37" fontId="4" fillId="0" borderId="8" xfId="0" applyNumberFormat="1" applyFont="1" applyBorder="1" applyAlignment="1" quotePrefix="1">
      <alignment horizontal="right"/>
    </xf>
    <xf numFmtId="37" fontId="4" fillId="0" borderId="13" xfId="0" applyNumberFormat="1" applyFont="1" applyBorder="1" applyAlignment="1" quotePrefix="1">
      <alignment horizontal="right"/>
    </xf>
    <xf numFmtId="168" fontId="4" fillId="0" borderId="13" xfId="0" applyNumberFormat="1" applyFont="1" applyBorder="1" applyAlignment="1" applyProtection="1" quotePrefix="1">
      <alignment horizontal="center"/>
      <protection/>
    </xf>
    <xf numFmtId="166" fontId="4" fillId="0" borderId="13" xfId="0" applyNumberFormat="1" applyFont="1" applyFill="1" applyBorder="1" applyAlignment="1" applyProtection="1">
      <alignment horizontal="center"/>
      <protection/>
    </xf>
    <xf numFmtId="168" fontId="4" fillId="0" borderId="1" xfId="0" applyNumberFormat="1" applyFont="1" applyFill="1" applyBorder="1" applyAlignment="1" applyProtection="1">
      <alignment horizontal="center"/>
      <protection/>
    </xf>
    <xf numFmtId="168" fontId="4" fillId="0" borderId="13" xfId="0" applyNumberFormat="1" applyFont="1" applyBorder="1" applyAlignment="1" applyProtection="1">
      <alignment horizontal="center"/>
      <protection/>
    </xf>
    <xf numFmtId="168" fontId="4" fillId="0" borderId="13" xfId="0" applyNumberFormat="1" applyFont="1" applyFill="1" applyBorder="1" applyAlignment="1" applyProtection="1">
      <alignment horizontal="center"/>
      <protection/>
    </xf>
    <xf numFmtId="168" fontId="4" fillId="0" borderId="8" xfId="0" applyNumberFormat="1" applyFont="1" applyBorder="1" applyAlignment="1" applyProtection="1">
      <alignment horizontal="center"/>
      <protection/>
    </xf>
    <xf numFmtId="0" fontId="4" fillId="0" borderId="15" xfId="0" applyFont="1" applyBorder="1" applyAlignment="1" applyProtection="1">
      <alignment horizontal="centerContinuous"/>
      <protection/>
    </xf>
    <xf numFmtId="37" fontId="4" fillId="0" borderId="13" xfId="0" applyNumberFormat="1" applyFont="1" applyFill="1" applyBorder="1" applyAlignment="1" applyProtection="1">
      <alignment horizontal="center"/>
      <protection/>
    </xf>
    <xf numFmtId="3" fontId="4" fillId="0" borderId="13" xfId="0" applyNumberFormat="1" applyFont="1" applyBorder="1" applyAlignment="1" applyProtection="1">
      <alignment horizontal="center"/>
      <protection/>
    </xf>
    <xf numFmtId="3" fontId="4" fillId="0" borderId="13" xfId="0" applyNumberFormat="1" applyFont="1" applyFill="1" applyBorder="1" applyAlignment="1" applyProtection="1">
      <alignment horizontal="center"/>
      <protection/>
    </xf>
    <xf numFmtId="37" fontId="4" fillId="0" borderId="13" xfId="0" applyNumberFormat="1" applyFont="1" applyBorder="1" applyAlignment="1" applyProtection="1" quotePrefix="1">
      <alignment horizontal="center"/>
      <protection/>
    </xf>
    <xf numFmtId="3" fontId="4" fillId="0" borderId="8" xfId="0" applyNumberFormat="1" applyFont="1" applyBorder="1" applyAlignment="1" applyProtection="1">
      <alignment horizontal="center"/>
      <protection/>
    </xf>
    <xf numFmtId="166" fontId="4" fillId="0" borderId="8" xfId="0" applyNumberFormat="1" applyFont="1" applyBorder="1" applyAlignment="1" applyProtection="1">
      <alignment horizontal="center"/>
      <protection/>
    </xf>
    <xf numFmtId="0" fontId="10" fillId="0" borderId="13" xfId="0" applyFont="1" applyBorder="1" applyAlignment="1" applyProtection="1">
      <alignment horizontal="left"/>
      <protection/>
    </xf>
    <xf numFmtId="0" fontId="10" fillId="0" borderId="8" xfId="0" applyFont="1" applyBorder="1" applyAlignment="1" applyProtection="1">
      <alignment horizontal="left"/>
      <protection/>
    </xf>
    <xf numFmtId="0" fontId="4" fillId="0" borderId="0" xfId="0" applyFont="1" applyAlignment="1">
      <alignment vertical="center" wrapText="1"/>
    </xf>
    <xf numFmtId="164" fontId="4" fillId="0" borderId="8" xfId="0" applyNumberFormat="1" applyFont="1" applyBorder="1" applyAlignment="1" applyProtection="1">
      <alignment horizontal="center" vertical="center" wrapText="1"/>
      <protection/>
    </xf>
    <xf numFmtId="0" fontId="4" fillId="0" borderId="8" xfId="0" applyFont="1" applyBorder="1" applyAlignment="1">
      <alignment vertical="center" wrapText="1"/>
    </xf>
    <xf numFmtId="0" fontId="4" fillId="0" borderId="8" xfId="0" applyFont="1" applyBorder="1" applyAlignment="1" applyProtection="1">
      <alignment horizontal="center" vertical="center" wrapText="1"/>
      <protection/>
    </xf>
    <xf numFmtId="0" fontId="4" fillId="0" borderId="4" xfId="0" applyFont="1" applyBorder="1" applyAlignment="1" applyProtection="1">
      <alignment horizontal="center" vertical="center" wrapText="1"/>
      <protection/>
    </xf>
    <xf numFmtId="168" fontId="4" fillId="0" borderId="5" xfId="0" applyNumberFormat="1" applyFont="1" applyBorder="1" applyAlignment="1" applyProtection="1" quotePrefix="1">
      <alignment horizontal="center" vertical="center"/>
      <protection/>
    </xf>
    <xf numFmtId="168" fontId="4" fillId="0" borderId="4" xfId="0" applyNumberFormat="1" applyFont="1" applyBorder="1" applyAlignment="1" applyProtection="1" quotePrefix="1">
      <alignment horizontal="center" vertical="center"/>
      <protection/>
    </xf>
    <xf numFmtId="0" fontId="4" fillId="0" borderId="4" xfId="0" applyFont="1" applyBorder="1" applyAlignment="1">
      <alignment/>
    </xf>
    <xf numFmtId="37" fontId="4" fillId="0" borderId="5" xfId="0" applyNumberFormat="1" applyFont="1" applyBorder="1" applyAlignment="1">
      <alignment/>
    </xf>
    <xf numFmtId="166" fontId="4" fillId="0" borderId="5" xfId="0" applyNumberFormat="1" applyFont="1" applyBorder="1" applyAlignment="1">
      <alignment/>
    </xf>
    <xf numFmtId="37" fontId="4" fillId="0" borderId="5" xfId="0" applyNumberFormat="1" applyFont="1" applyFill="1" applyBorder="1" applyAlignment="1">
      <alignment/>
    </xf>
    <xf numFmtId="0" fontId="4" fillId="0" borderId="0" xfId="0" applyFont="1" applyAlignment="1">
      <alignment vertical="center" wrapText="1"/>
    </xf>
    <xf numFmtId="0" fontId="0" fillId="0" borderId="0" xfId="0" applyAlignment="1">
      <alignment vertical="center" wrapText="1"/>
    </xf>
    <xf numFmtId="0" fontId="4" fillId="0" borderId="14" xfId="0" applyFont="1" applyBorder="1" applyAlignment="1">
      <alignment horizontal="center" vertical="center"/>
    </xf>
    <xf numFmtId="0" fontId="0" fillId="0" borderId="8" xfId="0" applyBorder="1" applyAlignment="1">
      <alignment horizontal="center" vertical="center"/>
    </xf>
    <xf numFmtId="0" fontId="4" fillId="0" borderId="0" xfId="0" applyFont="1" applyAlignment="1">
      <alignment vertical="center"/>
    </xf>
    <xf numFmtId="0" fontId="0" fillId="0" borderId="0" xfId="0" applyAlignment="1">
      <alignment/>
    </xf>
    <xf numFmtId="0" fontId="4" fillId="0" borderId="14" xfId="0" applyFont="1" applyBorder="1" applyAlignment="1" applyProtection="1">
      <alignment horizontal="center" vertical="center" wrapText="1"/>
      <protection/>
    </xf>
    <xf numFmtId="0" fontId="0" fillId="0" borderId="13" xfId="0" applyBorder="1" applyAlignment="1">
      <alignment horizontal="center" vertical="center" wrapText="1"/>
    </xf>
    <xf numFmtId="0" fontId="0" fillId="0" borderId="8" xfId="0" applyBorder="1" applyAlignment="1">
      <alignment horizontal="center" vertical="center" wrapText="1"/>
    </xf>
    <xf numFmtId="167" fontId="4" fillId="0" borderId="10" xfId="0" applyNumberFormat="1" applyFont="1" applyBorder="1" applyAlignment="1" applyProtection="1">
      <alignment horizontal="center" vertical="center"/>
      <protection/>
    </xf>
    <xf numFmtId="0" fontId="0" fillId="0" borderId="5" xfId="0" applyBorder="1" applyAlignment="1">
      <alignment horizontal="center" vertical="center"/>
    </xf>
    <xf numFmtId="0" fontId="4" fillId="0" borderId="0" xfId="0" applyFont="1" applyAlignment="1" applyProtection="1">
      <alignment horizontal="left" vertical="center" wrapText="1"/>
      <protection/>
    </xf>
    <xf numFmtId="0" fontId="4" fillId="0" borderId="14" xfId="0" applyFont="1" applyBorder="1" applyAlignment="1">
      <alignment horizontal="center" vertical="center" wrapText="1"/>
    </xf>
    <xf numFmtId="0" fontId="4" fillId="0" borderId="10" xfId="0" applyFont="1" applyBorder="1" applyAlignment="1" applyProtection="1" quotePrefix="1">
      <alignment horizontal="center" vertical="center"/>
      <protection/>
    </xf>
    <xf numFmtId="0" fontId="4" fillId="0" borderId="0" xfId="0" applyFont="1" applyAlignment="1" quotePrefix="1">
      <alignment vertical="center" wrapText="1"/>
    </xf>
    <xf numFmtId="1" fontId="4" fillId="0" borderId="10" xfId="0" applyNumberFormat="1" applyFont="1" applyBorder="1" applyAlignment="1">
      <alignment horizontal="center" vertical="center"/>
    </xf>
    <xf numFmtId="3" fontId="4" fillId="0" borderId="15" xfId="0" applyNumberFormat="1" applyFont="1" applyBorder="1" applyAlignment="1" applyProtection="1">
      <alignment horizontal="center" vertical="center"/>
      <protection/>
    </xf>
    <xf numFmtId="0" fontId="0" fillId="0" borderId="7" xfId="0" applyBorder="1" applyAlignment="1">
      <alignment horizontal="center" vertical="center"/>
    </xf>
    <xf numFmtId="3" fontId="4" fillId="0" borderId="3" xfId="0" applyNumberFormat="1" applyFont="1" applyBorder="1" applyAlignment="1" applyProtection="1">
      <alignment horizontal="center" vertical="center"/>
      <protection/>
    </xf>
    <xf numFmtId="0" fontId="0" fillId="0" borderId="9" xfId="0" applyBorder="1" applyAlignment="1">
      <alignment horizontal="center" vertical="center"/>
    </xf>
    <xf numFmtId="0" fontId="4" fillId="0" borderId="0" xfId="0" applyFont="1" applyAlignment="1" applyProtection="1" quotePrefix="1">
      <alignment horizontal="left" vertical="center" wrapText="1"/>
      <protection/>
    </xf>
    <xf numFmtId="164" fontId="4" fillId="0" borderId="14" xfId="0" applyNumberFormat="1" applyFont="1" applyBorder="1" applyAlignment="1" applyProtection="1">
      <alignment horizontal="center" vertical="center" wrapText="1"/>
      <protection/>
    </xf>
    <xf numFmtId="0" fontId="4" fillId="0" borderId="14" xfId="0" applyFont="1" applyBorder="1" applyAlignment="1" applyProtection="1">
      <alignment horizontal="center" vertical="center"/>
      <protection/>
    </xf>
    <xf numFmtId="0" fontId="0" fillId="0" borderId="13" xfId="0" applyBorder="1" applyAlignment="1">
      <alignment horizontal="center" vertical="center"/>
    </xf>
    <xf numFmtId="0" fontId="4" fillId="0" borderId="0" xfId="0" applyFont="1" applyAlignment="1">
      <alignment/>
    </xf>
    <xf numFmtId="0" fontId="13" fillId="0" borderId="0" xfId="0" applyFont="1" applyAlignment="1">
      <alignment horizontal="center"/>
    </xf>
    <xf numFmtId="0" fontId="13" fillId="0" borderId="0" xfId="0" applyFont="1" applyAlignment="1">
      <alignment/>
    </xf>
    <xf numFmtId="0" fontId="14" fillId="0" borderId="0" xfId="0" applyFont="1" applyAlignment="1">
      <alignment/>
    </xf>
    <xf numFmtId="0" fontId="14" fillId="0" borderId="0" xfId="0" applyFont="1" applyAlignment="1" applyProtection="1">
      <alignment/>
      <protection/>
    </xf>
    <xf numFmtId="0" fontId="13" fillId="0" borderId="0" xfId="0" applyFont="1" applyAlignment="1" applyProtection="1">
      <alignment/>
      <protection/>
    </xf>
    <xf numFmtId="0" fontId="14" fillId="0" borderId="0" xfId="0" applyFont="1" applyAlignment="1">
      <alignment wrapText="1"/>
    </xf>
    <xf numFmtId="0" fontId="13" fillId="0" borderId="0" xfId="0" applyFont="1" applyAlignment="1">
      <alignment/>
    </xf>
    <xf numFmtId="0" fontId="14" fillId="0" borderId="0" xfId="0" applyFont="1" applyAlignment="1" applyProtection="1">
      <alignment wrapText="1"/>
      <protection/>
    </xf>
    <xf numFmtId="165" fontId="14" fillId="0" borderId="0" xfId="0" applyNumberFormat="1" applyFont="1" applyAlignment="1" applyProtection="1">
      <alignment wrapText="1"/>
      <protection/>
    </xf>
    <xf numFmtId="165" fontId="13" fillId="0" borderId="0" xfId="0" applyNumberFormat="1" applyFont="1" applyAlignment="1" applyProtection="1">
      <alignment/>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22"/>
  <sheetViews>
    <sheetView tabSelected="1" workbookViewId="0" topLeftCell="A1">
      <selection activeCell="A1" sqref="A1"/>
    </sheetView>
  </sheetViews>
  <sheetFormatPr defaultColWidth="9.33203125" defaultRowHeight="12.75"/>
  <cols>
    <col min="1" max="1" width="122.5" style="224" customWidth="1"/>
    <col min="2" max="16384" width="9.33203125" style="224" customWidth="1"/>
  </cols>
  <sheetData>
    <row r="1" ht="15">
      <c r="A1" s="223" t="s">
        <v>337</v>
      </c>
    </row>
    <row r="2" spans="1:5" ht="16.5">
      <c r="A2" s="225" t="s">
        <v>347</v>
      </c>
      <c r="B2" s="223"/>
      <c r="C2" s="223"/>
      <c r="D2" s="223"/>
      <c r="E2" s="223"/>
    </row>
    <row r="3" spans="1:11" ht="16.5">
      <c r="A3" s="226" t="s">
        <v>348</v>
      </c>
      <c r="B3" s="227"/>
      <c r="C3" s="227"/>
      <c r="D3" s="227"/>
      <c r="E3" s="227"/>
      <c r="F3" s="227"/>
      <c r="G3" s="227"/>
      <c r="H3" s="227"/>
      <c r="I3" s="227"/>
      <c r="J3" s="227"/>
      <c r="K3" s="227"/>
    </row>
    <row r="4" spans="1:5" ht="16.5">
      <c r="A4" s="225" t="s">
        <v>349</v>
      </c>
      <c r="B4" s="223"/>
      <c r="C4" s="223"/>
      <c r="D4" s="223"/>
      <c r="E4" s="223"/>
    </row>
    <row r="5" spans="1:8" ht="16.5">
      <c r="A5" s="226" t="s">
        <v>350</v>
      </c>
      <c r="B5" s="227"/>
      <c r="C5" s="227"/>
      <c r="D5" s="227"/>
      <c r="E5" s="227"/>
      <c r="F5" s="227"/>
      <c r="G5" s="227"/>
      <c r="H5" s="227"/>
    </row>
    <row r="6" spans="1:7" ht="44.25" customHeight="1">
      <c r="A6" s="228" t="s">
        <v>351</v>
      </c>
      <c r="B6" s="229"/>
      <c r="C6" s="229"/>
      <c r="D6" s="229"/>
      <c r="E6" s="229"/>
      <c r="F6" s="229"/>
      <c r="G6" s="229"/>
    </row>
    <row r="7" spans="1:11" ht="34.5" customHeight="1">
      <c r="A7" s="230" t="s">
        <v>352</v>
      </c>
      <c r="B7" s="227"/>
      <c r="C7" s="227"/>
      <c r="D7" s="227"/>
      <c r="E7" s="227"/>
      <c r="F7" s="227"/>
      <c r="G7" s="227"/>
      <c r="H7" s="227"/>
      <c r="I7" s="227"/>
      <c r="J7" s="227"/>
      <c r="K7" s="227"/>
    </row>
    <row r="8" spans="1:11" ht="16.5">
      <c r="A8" s="226" t="s">
        <v>353</v>
      </c>
      <c r="B8" s="227"/>
      <c r="C8" s="227"/>
      <c r="D8" s="227"/>
      <c r="E8" s="227"/>
      <c r="F8" s="227"/>
      <c r="G8" s="227"/>
      <c r="H8" s="227"/>
      <c r="I8" s="227"/>
      <c r="J8" s="227"/>
      <c r="K8" s="227"/>
    </row>
    <row r="9" spans="1:11" ht="32.25" customHeight="1">
      <c r="A9" s="228" t="s">
        <v>354</v>
      </c>
      <c r="B9" s="229"/>
      <c r="C9" s="229"/>
      <c r="D9" s="229"/>
      <c r="E9" s="229"/>
      <c r="F9" s="229"/>
      <c r="G9" s="229"/>
      <c r="H9" s="229"/>
      <c r="I9" s="229"/>
      <c r="J9" s="229"/>
      <c r="K9" s="229"/>
    </row>
    <row r="10" spans="1:11" ht="16.5">
      <c r="A10" s="226" t="s">
        <v>355</v>
      </c>
      <c r="B10" s="227"/>
      <c r="C10" s="227"/>
      <c r="D10" s="227"/>
      <c r="E10" s="227"/>
      <c r="F10" s="227"/>
      <c r="G10" s="229"/>
      <c r="H10" s="229"/>
      <c r="I10" s="229"/>
      <c r="J10" s="229"/>
      <c r="K10" s="229"/>
    </row>
    <row r="11" spans="1:17" ht="34.5" customHeight="1">
      <c r="A11" s="231" t="s">
        <v>356</v>
      </c>
      <c r="B11" s="232"/>
      <c r="C11" s="232"/>
      <c r="D11" s="232"/>
      <c r="E11" s="232"/>
      <c r="F11" s="232"/>
      <c r="G11" s="232"/>
      <c r="H11" s="232"/>
      <c r="I11" s="232"/>
      <c r="J11" s="232"/>
      <c r="K11" s="232"/>
      <c r="L11" s="227"/>
      <c r="M11" s="227"/>
      <c r="N11" s="227"/>
      <c r="O11" s="227"/>
      <c r="P11" s="227"/>
      <c r="Q11" s="227"/>
    </row>
    <row r="12" spans="1:11" ht="34.5" customHeight="1">
      <c r="A12" s="230" t="s">
        <v>357</v>
      </c>
      <c r="B12" s="227"/>
      <c r="C12" s="227"/>
      <c r="D12" s="227"/>
      <c r="E12" s="227"/>
      <c r="F12" s="227"/>
      <c r="G12" s="227"/>
      <c r="H12" s="227"/>
      <c r="I12" s="227"/>
      <c r="J12" s="227"/>
      <c r="K12" s="227"/>
    </row>
    <row r="13" spans="1:11" ht="34.5" customHeight="1">
      <c r="A13" s="228" t="s">
        <v>358</v>
      </c>
      <c r="B13" s="229"/>
      <c r="C13" s="229"/>
      <c r="D13" s="229"/>
      <c r="E13" s="229"/>
      <c r="F13" s="229"/>
      <c r="G13" s="229"/>
      <c r="H13" s="229"/>
      <c r="I13" s="229"/>
      <c r="J13" s="229"/>
      <c r="K13" s="229"/>
    </row>
    <row r="14" spans="1:11" ht="34.5" customHeight="1">
      <c r="A14" s="228" t="s">
        <v>359</v>
      </c>
      <c r="B14" s="229"/>
      <c r="C14" s="229"/>
      <c r="D14" s="229"/>
      <c r="E14" s="229"/>
      <c r="F14" s="229"/>
      <c r="G14" s="229"/>
      <c r="H14" s="229"/>
      <c r="I14" s="229"/>
      <c r="J14" s="229"/>
      <c r="K14" s="229"/>
    </row>
    <row r="15" spans="1:11" ht="31.5">
      <c r="A15" s="228" t="s">
        <v>360</v>
      </c>
      <c r="B15" s="229"/>
      <c r="C15" s="229"/>
      <c r="D15" s="229"/>
      <c r="E15" s="229"/>
      <c r="F15" s="229"/>
      <c r="G15" s="229"/>
      <c r="H15" s="229"/>
      <c r="I15" s="229"/>
      <c r="J15" s="229"/>
      <c r="K15" s="229"/>
    </row>
    <row r="16" spans="1:11" ht="31.5">
      <c r="A16" s="228" t="s">
        <v>361</v>
      </c>
      <c r="B16" s="229"/>
      <c r="C16" s="229"/>
      <c r="D16" s="229"/>
      <c r="E16" s="229"/>
      <c r="F16" s="229"/>
      <c r="G16" s="229"/>
      <c r="H16" s="229"/>
      <c r="I16" s="229"/>
      <c r="J16" s="229"/>
      <c r="K16" s="229"/>
    </row>
    <row r="17" spans="1:11" ht="33.75" customHeight="1">
      <c r="A17" s="228" t="s">
        <v>362</v>
      </c>
      <c r="B17" s="229"/>
      <c r="C17" s="229"/>
      <c r="D17" s="229"/>
      <c r="E17" s="229"/>
      <c r="F17" s="229"/>
      <c r="G17" s="229"/>
      <c r="H17" s="229"/>
      <c r="I17" s="229"/>
      <c r="J17" s="229"/>
      <c r="K17" s="229"/>
    </row>
    <row r="18" spans="1:11" ht="19.5" customHeight="1">
      <c r="A18" s="228" t="s">
        <v>363</v>
      </c>
      <c r="B18" s="229"/>
      <c r="C18" s="229"/>
      <c r="D18" s="229"/>
      <c r="E18" s="229"/>
      <c r="F18" s="229"/>
      <c r="G18" s="229"/>
      <c r="H18" s="229"/>
      <c r="I18" s="229"/>
      <c r="J18" s="229"/>
      <c r="K18" s="229"/>
    </row>
    <row r="19" spans="1:11" ht="30.75" customHeight="1">
      <c r="A19" s="228" t="s">
        <v>364</v>
      </c>
      <c r="B19" s="229"/>
      <c r="C19" s="229"/>
      <c r="D19" s="229"/>
      <c r="E19" s="229"/>
      <c r="F19" s="229"/>
      <c r="G19" s="229"/>
      <c r="H19" s="229"/>
      <c r="I19" s="229"/>
      <c r="J19" s="229"/>
      <c r="K19" s="229"/>
    </row>
    <row r="20" spans="1:11" ht="16.5">
      <c r="A20" s="225"/>
      <c r="B20" s="229"/>
      <c r="C20" s="229"/>
      <c r="D20" s="229"/>
      <c r="E20" s="229"/>
      <c r="F20" s="229"/>
      <c r="G20" s="229"/>
      <c r="H20" s="229"/>
      <c r="I20" s="229"/>
      <c r="J20" s="229"/>
      <c r="K20" s="229"/>
    </row>
    <row r="21" spans="1:9" ht="15">
      <c r="A21" s="229"/>
      <c r="B21" s="229"/>
      <c r="C21" s="229"/>
      <c r="D21" s="229"/>
      <c r="E21" s="229"/>
      <c r="F21" s="229"/>
      <c r="G21" s="229"/>
      <c r="H21" s="229"/>
      <c r="I21" s="229"/>
    </row>
    <row r="22" spans="1:9" ht="15">
      <c r="A22" s="229"/>
      <c r="B22" s="229"/>
      <c r="C22" s="229"/>
      <c r="D22" s="229"/>
      <c r="E22" s="229"/>
      <c r="F22" s="229"/>
      <c r="G22" s="229"/>
      <c r="H22" s="229"/>
      <c r="I22" s="229"/>
    </row>
  </sheetData>
  <printOptions/>
  <pageMargins left="0.38" right="0.29"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2:S29"/>
  <sheetViews>
    <sheetView workbookViewId="0" topLeftCell="A1">
      <selection activeCell="A1" sqref="A1"/>
    </sheetView>
  </sheetViews>
  <sheetFormatPr defaultColWidth="9.33203125" defaultRowHeight="12.75"/>
  <cols>
    <col min="1" max="1" width="20.33203125" style="3" customWidth="1"/>
    <col min="2" max="2" width="11.66015625" style="3" customWidth="1"/>
    <col min="3" max="3" width="9.33203125" style="3" customWidth="1"/>
    <col min="4" max="4" width="11.83203125" style="3" customWidth="1"/>
    <col min="5" max="5" width="8.83203125" style="3" customWidth="1"/>
    <col min="6" max="6" width="11.83203125" style="3" customWidth="1"/>
    <col min="7" max="7" width="9.16015625" style="3" customWidth="1"/>
    <col min="8" max="8" width="10.33203125" style="3" customWidth="1"/>
    <col min="9" max="9" width="10.66015625" style="3" customWidth="1"/>
    <col min="10" max="10" width="10.5" style="3" customWidth="1"/>
    <col min="11" max="11" width="9" style="3" customWidth="1"/>
    <col min="12" max="12" width="10.33203125" style="3" customWidth="1"/>
    <col min="13" max="13" width="9" style="3" customWidth="1"/>
    <col min="14" max="14" width="10.33203125" style="3" customWidth="1"/>
    <col min="15" max="15" width="8.66015625" style="3" customWidth="1"/>
    <col min="16" max="16" width="10.5" style="3" customWidth="1"/>
    <col min="17" max="17" width="8.83203125" style="3" customWidth="1"/>
    <col min="18" max="18" width="9.66015625" style="3" customWidth="1"/>
    <col min="19" max="19" width="10" style="3" customWidth="1"/>
    <col min="20" max="16384" width="9.33203125" style="3" customWidth="1"/>
  </cols>
  <sheetData>
    <row r="2" spans="1:17" ht="12.75">
      <c r="A2" s="1" t="s">
        <v>308</v>
      </c>
      <c r="B2" s="2"/>
      <c r="C2" s="2"/>
      <c r="D2" s="2"/>
      <c r="E2" s="2"/>
      <c r="F2" s="2"/>
      <c r="G2" s="2"/>
      <c r="H2" s="2"/>
      <c r="I2" s="2"/>
      <c r="J2" s="2"/>
      <c r="K2" s="2"/>
      <c r="L2" s="2"/>
      <c r="M2" s="2"/>
      <c r="N2" s="2"/>
      <c r="O2" s="2"/>
      <c r="P2" s="2"/>
      <c r="Q2" s="2"/>
    </row>
    <row r="3" spans="1:17" ht="12.75">
      <c r="A3" s="4" t="s">
        <v>345</v>
      </c>
      <c r="B3" s="2"/>
      <c r="C3" s="2"/>
      <c r="D3" s="2"/>
      <c r="E3" s="2"/>
      <c r="F3" s="2"/>
      <c r="G3" s="2"/>
      <c r="H3" s="2"/>
      <c r="I3" s="2"/>
      <c r="J3" s="2"/>
      <c r="K3" s="2"/>
      <c r="L3" s="2"/>
      <c r="M3" s="2"/>
      <c r="N3" s="2"/>
      <c r="O3" s="2"/>
      <c r="P3" s="2"/>
      <c r="Q3" s="2"/>
    </row>
    <row r="4" spans="1:17" ht="12.75">
      <c r="A4" s="1" t="s">
        <v>290</v>
      </c>
      <c r="B4" s="2"/>
      <c r="C4" s="2"/>
      <c r="D4" s="2"/>
      <c r="E4" s="2"/>
      <c r="F4" s="2"/>
      <c r="G4" s="2"/>
      <c r="H4" s="2"/>
      <c r="I4" s="2"/>
      <c r="J4" s="2"/>
      <c r="K4" s="2"/>
      <c r="L4" s="2"/>
      <c r="M4" s="2"/>
      <c r="N4" s="2"/>
      <c r="O4" s="2"/>
      <c r="P4" s="2"/>
      <c r="Q4" s="2"/>
    </row>
    <row r="5" spans="1:17" ht="12.75">
      <c r="A5" s="1"/>
      <c r="B5" s="2"/>
      <c r="C5" s="2"/>
      <c r="D5" s="2"/>
      <c r="E5" s="2"/>
      <c r="F5" s="2"/>
      <c r="G5" s="2"/>
      <c r="H5" s="2"/>
      <c r="I5" s="2"/>
      <c r="J5" s="2"/>
      <c r="K5" s="2"/>
      <c r="L5" s="2"/>
      <c r="M5" s="2"/>
      <c r="N5" s="2"/>
      <c r="O5" s="2"/>
      <c r="P5" s="2"/>
      <c r="Q5" s="2"/>
    </row>
    <row r="6" spans="1:17" ht="15.75" customHeight="1">
      <c r="A6" s="204" t="s">
        <v>315</v>
      </c>
      <c r="B6" s="94" t="s">
        <v>71</v>
      </c>
      <c r="C6" s="82"/>
      <c r="D6" s="82"/>
      <c r="E6" s="82"/>
      <c r="F6" s="82"/>
      <c r="G6" s="82"/>
      <c r="H6" s="82"/>
      <c r="I6" s="82"/>
      <c r="J6" s="82"/>
      <c r="K6" s="82"/>
      <c r="L6" s="82"/>
      <c r="M6" s="81"/>
      <c r="N6" s="94" t="s">
        <v>72</v>
      </c>
      <c r="O6" s="82"/>
      <c r="P6" s="82"/>
      <c r="Q6" s="81"/>
    </row>
    <row r="7" spans="1:19" ht="12.75">
      <c r="A7" s="205"/>
      <c r="B7" s="116" t="s">
        <v>309</v>
      </c>
      <c r="C7" s="115"/>
      <c r="D7" s="116" t="s">
        <v>75</v>
      </c>
      <c r="E7" s="115"/>
      <c r="F7" s="116" t="s">
        <v>76</v>
      </c>
      <c r="G7" s="115"/>
      <c r="H7" s="116" t="s">
        <v>77</v>
      </c>
      <c r="I7" s="115"/>
      <c r="J7" s="116" t="s">
        <v>310</v>
      </c>
      <c r="K7" s="115"/>
      <c r="L7" s="116" t="s">
        <v>311</v>
      </c>
      <c r="M7" s="115"/>
      <c r="N7" s="116" t="s">
        <v>80</v>
      </c>
      <c r="O7" s="115"/>
      <c r="P7" s="116" t="s">
        <v>81</v>
      </c>
      <c r="Q7" s="115"/>
      <c r="R7"/>
      <c r="S7"/>
    </row>
    <row r="8" spans="1:19" ht="12.75">
      <c r="A8" s="206"/>
      <c r="B8" s="92" t="s">
        <v>23</v>
      </c>
      <c r="C8" s="92" t="s">
        <v>82</v>
      </c>
      <c r="D8" s="92" t="s">
        <v>23</v>
      </c>
      <c r="E8" s="92" t="s">
        <v>82</v>
      </c>
      <c r="F8" s="92" t="s">
        <v>23</v>
      </c>
      <c r="G8" s="92" t="s">
        <v>82</v>
      </c>
      <c r="H8" s="92" t="s">
        <v>23</v>
      </c>
      <c r="I8" s="92" t="s">
        <v>82</v>
      </c>
      <c r="J8" s="92" t="s">
        <v>23</v>
      </c>
      <c r="K8" s="92" t="s">
        <v>82</v>
      </c>
      <c r="L8" s="92" t="s">
        <v>23</v>
      </c>
      <c r="M8" s="92" t="s">
        <v>82</v>
      </c>
      <c r="N8" s="92" t="s">
        <v>23</v>
      </c>
      <c r="O8" s="92" t="s">
        <v>82</v>
      </c>
      <c r="P8" s="92" t="s">
        <v>23</v>
      </c>
      <c r="Q8" s="92" t="s">
        <v>82</v>
      </c>
      <c r="R8"/>
      <c r="S8"/>
    </row>
    <row r="9" spans="1:19" ht="21" customHeight="1">
      <c r="A9" s="127" t="s">
        <v>161</v>
      </c>
      <c r="B9" s="39">
        <v>101389</v>
      </c>
      <c r="C9" s="41">
        <v>75.91895109660125</v>
      </c>
      <c r="D9" s="39">
        <v>83950</v>
      </c>
      <c r="E9" s="41">
        <v>79.96761287864355</v>
      </c>
      <c r="F9" s="39">
        <v>14344</v>
      </c>
      <c r="G9" s="41">
        <v>59.27027808768233</v>
      </c>
      <c r="H9" s="39">
        <v>495</v>
      </c>
      <c r="I9" s="41">
        <v>65.04599211563732</v>
      </c>
      <c r="J9" s="39">
        <v>2123</v>
      </c>
      <c r="K9" s="41">
        <v>75.04418522446093</v>
      </c>
      <c r="L9" s="39">
        <v>18</v>
      </c>
      <c r="M9" s="41">
        <v>47.368421052631575</v>
      </c>
      <c r="N9" s="39">
        <v>2378</v>
      </c>
      <c r="O9" s="41">
        <v>81.97173388486728</v>
      </c>
      <c r="P9" s="39">
        <v>3413</v>
      </c>
      <c r="Q9" s="41">
        <v>62.7389705882353</v>
      </c>
      <c r="R9"/>
      <c r="S9"/>
    </row>
    <row r="10" spans="1:19" ht="21" customHeight="1">
      <c r="A10" s="127" t="s">
        <v>162</v>
      </c>
      <c r="B10" s="39">
        <v>20649</v>
      </c>
      <c r="C10" s="41">
        <v>15.461740634523657</v>
      </c>
      <c r="D10" s="39">
        <v>14545</v>
      </c>
      <c r="E10" s="41">
        <v>13.855020003810251</v>
      </c>
      <c r="F10" s="39">
        <v>5404</v>
      </c>
      <c r="G10" s="41">
        <v>22.329655799347133</v>
      </c>
      <c r="H10" s="39">
        <v>193</v>
      </c>
      <c r="I10" s="41">
        <v>25.36136662286465</v>
      </c>
      <c r="J10" s="39">
        <v>385</v>
      </c>
      <c r="K10" s="41">
        <v>13.6090491339696</v>
      </c>
      <c r="L10" s="39">
        <v>12</v>
      </c>
      <c r="M10" s="41">
        <v>31.57894736842105</v>
      </c>
      <c r="N10" s="39">
        <v>276</v>
      </c>
      <c r="O10" s="41">
        <v>9.513960703205791</v>
      </c>
      <c r="P10" s="39">
        <v>1351</v>
      </c>
      <c r="Q10" s="41">
        <v>24.834558823529413</v>
      </c>
      <c r="R10"/>
      <c r="S10"/>
    </row>
    <row r="11" spans="1:19" ht="21" customHeight="1">
      <c r="A11" s="127" t="s">
        <v>163</v>
      </c>
      <c r="B11" s="39">
        <v>10763</v>
      </c>
      <c r="C11" s="41">
        <v>8.059214220997536</v>
      </c>
      <c r="D11" s="39">
        <v>6017</v>
      </c>
      <c r="E11" s="41">
        <v>5.73156791769861</v>
      </c>
      <c r="F11" s="39">
        <v>4209</v>
      </c>
      <c r="G11" s="41">
        <v>17.391843312259823</v>
      </c>
      <c r="H11" s="39">
        <v>66</v>
      </c>
      <c r="I11" s="41">
        <v>8.672798948751643</v>
      </c>
      <c r="J11" s="39">
        <v>300</v>
      </c>
      <c r="K11" s="41">
        <v>10.604453870625663</v>
      </c>
      <c r="L11" s="39">
        <v>8</v>
      </c>
      <c r="M11" s="41">
        <v>21.052631578947366</v>
      </c>
      <c r="N11" s="39">
        <v>237</v>
      </c>
      <c r="O11" s="41">
        <v>8.169596690796277</v>
      </c>
      <c r="P11" s="39">
        <v>622</v>
      </c>
      <c r="Q11" s="41">
        <v>11.433823529411764</v>
      </c>
      <c r="R11"/>
      <c r="S11"/>
    </row>
    <row r="12" spans="1:19" ht="21" customHeight="1">
      <c r="A12" s="166" t="s">
        <v>83</v>
      </c>
      <c r="B12" s="117">
        <v>748</v>
      </c>
      <c r="C12" s="118">
        <v>0.560094047877558</v>
      </c>
      <c r="D12" s="117">
        <v>468</v>
      </c>
      <c r="E12" s="118">
        <v>0.44579919984759</v>
      </c>
      <c r="F12" s="117">
        <v>244</v>
      </c>
      <c r="G12" s="118">
        <v>1.0082228007107146</v>
      </c>
      <c r="H12" s="117">
        <v>7</v>
      </c>
      <c r="I12" s="119">
        <v>0.9198423127463863</v>
      </c>
      <c r="J12" s="117">
        <v>21</v>
      </c>
      <c r="K12" s="118">
        <v>0.7423117709437964</v>
      </c>
      <c r="L12" s="120" t="s">
        <v>304</v>
      </c>
      <c r="M12" s="167" t="s">
        <v>304</v>
      </c>
      <c r="N12" s="117">
        <v>10</v>
      </c>
      <c r="O12" s="118">
        <v>0.3447087211306446</v>
      </c>
      <c r="P12" s="117">
        <v>54</v>
      </c>
      <c r="Q12" s="118">
        <v>0.9926470588235293</v>
      </c>
      <c r="R12"/>
      <c r="S12"/>
    </row>
    <row r="13" spans="1:19" ht="21" customHeight="1">
      <c r="A13" s="125" t="s">
        <v>113</v>
      </c>
      <c r="B13" s="117">
        <v>133549</v>
      </c>
      <c r="C13" s="118">
        <v>100</v>
      </c>
      <c r="D13" s="117">
        <v>104980</v>
      </c>
      <c r="E13" s="118">
        <v>100</v>
      </c>
      <c r="F13" s="117">
        <v>24201</v>
      </c>
      <c r="G13" s="118">
        <v>100</v>
      </c>
      <c r="H13" s="117">
        <v>761</v>
      </c>
      <c r="I13" s="118">
        <v>100</v>
      </c>
      <c r="J13" s="117">
        <v>2829</v>
      </c>
      <c r="K13" s="118">
        <v>100</v>
      </c>
      <c r="L13" s="117">
        <v>38</v>
      </c>
      <c r="M13" s="118">
        <v>100</v>
      </c>
      <c r="N13" s="117">
        <v>2901</v>
      </c>
      <c r="O13" s="118">
        <v>100</v>
      </c>
      <c r="P13" s="117">
        <v>5440</v>
      </c>
      <c r="Q13" s="118">
        <v>100</v>
      </c>
      <c r="R13"/>
      <c r="S13"/>
    </row>
    <row r="15" spans="1:17" ht="39.75" customHeight="1">
      <c r="A15" s="212" t="s">
        <v>326</v>
      </c>
      <c r="B15" s="199"/>
      <c r="C15" s="199"/>
      <c r="D15" s="199"/>
      <c r="E15" s="199"/>
      <c r="F15" s="199"/>
      <c r="G15" s="199"/>
      <c r="H15" s="199"/>
      <c r="I15" s="199"/>
      <c r="J15" s="199"/>
      <c r="K15" s="199"/>
      <c r="L15" s="199"/>
      <c r="M15" s="199"/>
      <c r="N15" s="199"/>
      <c r="O15" s="199"/>
      <c r="P15" s="199"/>
      <c r="Q15" s="199"/>
    </row>
    <row r="17" spans="1:17" ht="24" customHeight="1">
      <c r="A17" s="198" t="s">
        <v>319</v>
      </c>
      <c r="B17" s="198"/>
      <c r="C17" s="198"/>
      <c r="D17" s="198"/>
      <c r="E17" s="198"/>
      <c r="F17" s="198"/>
      <c r="G17" s="198"/>
      <c r="H17" s="198"/>
      <c r="I17" s="198"/>
      <c r="J17" s="198"/>
      <c r="K17" s="198"/>
      <c r="L17" s="198"/>
      <c r="M17" s="198"/>
      <c r="N17" s="198"/>
      <c r="O17" s="198"/>
      <c r="P17" s="198"/>
      <c r="Q17" s="198"/>
    </row>
    <row r="19" ht="12.75">
      <c r="A19" s="3" t="s">
        <v>292</v>
      </c>
    </row>
    <row r="21" spans="2:16" ht="12.75">
      <c r="B21" s="57"/>
      <c r="D21" s="57"/>
      <c r="F21" s="57"/>
      <c r="H21" s="57"/>
      <c r="J21" s="57"/>
      <c r="L21" s="57"/>
      <c r="N21" s="57"/>
      <c r="P21" s="57"/>
    </row>
    <row r="28" ht="12.75">
      <c r="I28" s="114"/>
    </row>
    <row r="29" ht="12.75">
      <c r="I29" s="114"/>
    </row>
  </sheetData>
  <mergeCells count="3">
    <mergeCell ref="A6:A8"/>
    <mergeCell ref="A15:Q15"/>
    <mergeCell ref="A17:Q17"/>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2:Q28"/>
  <sheetViews>
    <sheetView workbookViewId="0" topLeftCell="A1">
      <selection activeCell="A1" sqref="A1"/>
    </sheetView>
  </sheetViews>
  <sheetFormatPr defaultColWidth="9.33203125" defaultRowHeight="12.75"/>
  <cols>
    <col min="1" max="1" width="20.83203125" style="3" customWidth="1"/>
    <col min="2" max="2" width="11.5" style="3" customWidth="1"/>
    <col min="3" max="3" width="6.83203125" style="3" customWidth="1"/>
    <col min="4" max="4" width="11.5" style="3" customWidth="1"/>
    <col min="5" max="5" width="6.83203125" style="3" customWidth="1"/>
    <col min="6" max="6" width="11.5" style="3" customWidth="1"/>
    <col min="7" max="7" width="6.83203125" style="3" customWidth="1"/>
    <col min="8" max="8" width="11.5" style="3" customWidth="1"/>
    <col min="9" max="9" width="6.83203125" style="3" customWidth="1"/>
    <col min="10" max="10" width="11.5" style="3" customWidth="1"/>
    <col min="11" max="11" width="6.83203125" style="3" customWidth="1"/>
    <col min="12" max="12" width="11.5" style="3" customWidth="1"/>
    <col min="13" max="13" width="6.83203125" style="3" customWidth="1"/>
    <col min="14" max="14" width="11.5" style="3" customWidth="1"/>
    <col min="15" max="15" width="6.83203125" style="3" customWidth="1"/>
    <col min="16" max="16" width="11.5" style="3" customWidth="1"/>
    <col min="17" max="17" width="6.83203125" style="3" customWidth="1"/>
    <col min="18" max="16384" width="9.33203125" style="3" customWidth="1"/>
  </cols>
  <sheetData>
    <row r="2" spans="1:17" ht="12.75">
      <c r="A2" s="1" t="s">
        <v>186</v>
      </c>
      <c r="B2" s="2"/>
      <c r="C2" s="2"/>
      <c r="D2" s="2"/>
      <c r="E2" s="2"/>
      <c r="F2" s="2"/>
      <c r="G2" s="2"/>
      <c r="H2" s="2"/>
      <c r="I2" s="2"/>
      <c r="J2" s="2"/>
      <c r="K2" s="2"/>
      <c r="L2" s="2"/>
      <c r="M2" s="2"/>
      <c r="N2" s="2"/>
      <c r="O2" s="2"/>
      <c r="P2" s="2"/>
      <c r="Q2" s="2"/>
    </row>
    <row r="3" spans="1:17" ht="12.75">
      <c r="A3" s="4" t="s">
        <v>344</v>
      </c>
      <c r="B3" s="2"/>
      <c r="C3" s="2"/>
      <c r="D3" s="2"/>
      <c r="E3" s="2"/>
      <c r="F3" s="2"/>
      <c r="G3" s="2"/>
      <c r="H3" s="2"/>
      <c r="I3" s="2"/>
      <c r="J3" s="2"/>
      <c r="K3" s="2"/>
      <c r="L3" s="2"/>
      <c r="M3" s="2"/>
      <c r="N3" s="2"/>
      <c r="O3" s="2"/>
      <c r="P3" s="2"/>
      <c r="Q3" s="2"/>
    </row>
    <row r="4" spans="1:17" ht="12.75">
      <c r="A4" s="1" t="s">
        <v>290</v>
      </c>
      <c r="B4" s="2"/>
      <c r="C4" s="2"/>
      <c r="D4" s="2"/>
      <c r="E4" s="2"/>
      <c r="F4" s="2"/>
      <c r="G4" s="2"/>
      <c r="H4" s="2"/>
      <c r="I4" s="2"/>
      <c r="J4" s="2"/>
      <c r="K4" s="2"/>
      <c r="L4" s="2"/>
      <c r="M4" s="2"/>
      <c r="N4" s="2"/>
      <c r="O4" s="2"/>
      <c r="P4" s="2"/>
      <c r="Q4" s="2"/>
    </row>
    <row r="6" spans="1:17" ht="12.75">
      <c r="A6" s="204" t="s">
        <v>316</v>
      </c>
      <c r="B6" s="121" t="s">
        <v>71</v>
      </c>
      <c r="C6" s="144"/>
      <c r="D6" s="144"/>
      <c r="E6" s="144"/>
      <c r="F6" s="144"/>
      <c r="G6" s="144"/>
      <c r="H6" s="144"/>
      <c r="I6" s="144"/>
      <c r="J6" s="144"/>
      <c r="K6" s="144"/>
      <c r="L6" s="144"/>
      <c r="M6" s="122"/>
      <c r="N6" s="121" t="s">
        <v>72</v>
      </c>
      <c r="O6" s="144"/>
      <c r="P6" s="144"/>
      <c r="Q6" s="122"/>
    </row>
    <row r="7" spans="1:17" ht="12.75">
      <c r="A7" s="205"/>
      <c r="B7" s="93" t="s">
        <v>74</v>
      </c>
      <c r="C7" s="81"/>
      <c r="D7" s="94" t="s">
        <v>75</v>
      </c>
      <c r="E7" s="81"/>
      <c r="F7" s="94" t="s">
        <v>76</v>
      </c>
      <c r="G7" s="81"/>
      <c r="H7" s="94" t="s">
        <v>77</v>
      </c>
      <c r="I7" s="81"/>
      <c r="J7" s="94" t="s">
        <v>78</v>
      </c>
      <c r="K7" s="81"/>
      <c r="L7" s="94" t="s">
        <v>79</v>
      </c>
      <c r="M7" s="81"/>
      <c r="N7" s="94" t="s">
        <v>80</v>
      </c>
      <c r="O7" s="81"/>
      <c r="P7" s="94" t="s">
        <v>81</v>
      </c>
      <c r="Q7" s="81"/>
    </row>
    <row r="8" spans="1:17" ht="12.75">
      <c r="A8" s="206"/>
      <c r="B8" s="92" t="s">
        <v>23</v>
      </c>
      <c r="C8" s="92" t="s">
        <v>82</v>
      </c>
      <c r="D8" s="92" t="s">
        <v>23</v>
      </c>
      <c r="E8" s="92" t="s">
        <v>82</v>
      </c>
      <c r="F8" s="92" t="s">
        <v>23</v>
      </c>
      <c r="G8" s="92" t="s">
        <v>82</v>
      </c>
      <c r="H8" s="92" t="s">
        <v>23</v>
      </c>
      <c r="I8" s="92" t="s">
        <v>82</v>
      </c>
      <c r="J8" s="92" t="s">
        <v>23</v>
      </c>
      <c r="K8" s="92" t="s">
        <v>82</v>
      </c>
      <c r="L8" s="92" t="s">
        <v>23</v>
      </c>
      <c r="M8" s="92" t="s">
        <v>82</v>
      </c>
      <c r="N8" s="92" t="s">
        <v>23</v>
      </c>
      <c r="O8" s="92" t="s">
        <v>82</v>
      </c>
      <c r="P8" s="92" t="s">
        <v>23</v>
      </c>
      <c r="Q8" s="92" t="s">
        <v>82</v>
      </c>
    </row>
    <row r="9" spans="1:17" ht="12.75">
      <c r="A9" s="126"/>
      <c r="B9" s="7"/>
      <c r="C9" s="7"/>
      <c r="D9" s="7"/>
      <c r="E9" s="7"/>
      <c r="F9" s="7"/>
      <c r="G9" s="7"/>
      <c r="H9" s="7"/>
      <c r="I9" s="7"/>
      <c r="J9" s="7"/>
      <c r="K9" s="7"/>
      <c r="L9" s="7"/>
      <c r="M9" s="7"/>
      <c r="N9" s="7"/>
      <c r="O9" s="7"/>
      <c r="P9" s="7"/>
      <c r="Q9" s="7"/>
    </row>
    <row r="10" spans="1:17" ht="12.75">
      <c r="A10" s="124" t="s">
        <v>187</v>
      </c>
      <c r="B10" s="39">
        <v>684</v>
      </c>
      <c r="C10" s="41">
        <v>0.51217156249766</v>
      </c>
      <c r="D10" s="39">
        <v>356</v>
      </c>
      <c r="E10" s="41">
        <v>0.33911221184987617</v>
      </c>
      <c r="F10" s="39">
        <v>307</v>
      </c>
      <c r="G10" s="41">
        <v>1.268542622205694</v>
      </c>
      <c r="H10" s="39">
        <v>3</v>
      </c>
      <c r="I10" s="48" t="s">
        <v>298</v>
      </c>
      <c r="J10" s="39">
        <v>6</v>
      </c>
      <c r="K10" s="41">
        <v>0.2120890774125133</v>
      </c>
      <c r="L10" s="49" t="s">
        <v>304</v>
      </c>
      <c r="M10" s="48" t="s">
        <v>304</v>
      </c>
      <c r="N10" s="39">
        <v>12</v>
      </c>
      <c r="O10" s="41">
        <v>0.4136504653567736</v>
      </c>
      <c r="P10" s="39">
        <v>18</v>
      </c>
      <c r="Q10" s="41">
        <v>0.33088235294117646</v>
      </c>
    </row>
    <row r="11" spans="1:17" ht="12.75">
      <c r="A11" s="165"/>
      <c r="B11" s="44"/>
      <c r="C11" s="46"/>
      <c r="D11" s="44"/>
      <c r="E11" s="46"/>
      <c r="F11" s="44"/>
      <c r="G11" s="46"/>
      <c r="H11" s="44"/>
      <c r="I11" s="46"/>
      <c r="J11" s="44"/>
      <c r="K11" s="46"/>
      <c r="L11" s="44"/>
      <c r="M11" s="46"/>
      <c r="N11" s="44"/>
      <c r="O11" s="46"/>
      <c r="P11" s="44"/>
      <c r="Q11" s="46"/>
    </row>
    <row r="12" spans="1:17" ht="12.75">
      <c r="A12" s="124" t="s">
        <v>188</v>
      </c>
      <c r="B12" s="44">
        <v>1411</v>
      </c>
      <c r="C12" s="41">
        <v>1.056541044859939</v>
      </c>
      <c r="D12" s="39">
        <v>881</v>
      </c>
      <c r="E12" s="41">
        <v>0.8392074680891598</v>
      </c>
      <c r="F12" s="39">
        <v>489</v>
      </c>
      <c r="G12" s="41">
        <v>2.0205776620800795</v>
      </c>
      <c r="H12" s="39">
        <v>13</v>
      </c>
      <c r="I12" s="41">
        <v>1.7082785808147174</v>
      </c>
      <c r="J12" s="39">
        <v>22</v>
      </c>
      <c r="K12" s="41">
        <v>0.7776599505125487</v>
      </c>
      <c r="L12" s="49" t="s">
        <v>304</v>
      </c>
      <c r="M12" s="48" t="s">
        <v>304</v>
      </c>
      <c r="N12" s="39">
        <v>20</v>
      </c>
      <c r="O12" s="41">
        <v>0.6894174422612892</v>
      </c>
      <c r="P12" s="39">
        <v>46</v>
      </c>
      <c r="Q12" s="41">
        <v>0.8455882352941176</v>
      </c>
    </row>
    <row r="13" spans="1:17" ht="12.75">
      <c r="A13" s="165"/>
      <c r="B13" s="44"/>
      <c r="C13" s="46"/>
      <c r="D13" s="44"/>
      <c r="E13" s="46"/>
      <c r="F13" s="44"/>
      <c r="G13" s="46"/>
      <c r="H13" s="44"/>
      <c r="I13" s="46"/>
      <c r="J13" s="44"/>
      <c r="K13" s="46"/>
      <c r="L13" s="44"/>
      <c r="M13" s="46"/>
      <c r="N13" s="44"/>
      <c r="O13" s="46"/>
      <c r="P13" s="44"/>
      <c r="Q13" s="46"/>
    </row>
    <row r="14" spans="1:17" ht="12.75">
      <c r="A14" s="124" t="s">
        <v>189</v>
      </c>
      <c r="B14" s="39">
        <v>8240</v>
      </c>
      <c r="C14" s="41">
        <v>6.17001999266187</v>
      </c>
      <c r="D14" s="39">
        <v>5551</v>
      </c>
      <c r="E14" s="41">
        <v>5.287673842636693</v>
      </c>
      <c r="F14" s="39">
        <v>2407</v>
      </c>
      <c r="G14" s="41">
        <v>9.94587000537168</v>
      </c>
      <c r="H14" s="39">
        <v>30</v>
      </c>
      <c r="I14" s="41">
        <v>3.942181340341656</v>
      </c>
      <c r="J14" s="39">
        <v>188</v>
      </c>
      <c r="K14" s="41">
        <v>6.645457758925416</v>
      </c>
      <c r="L14" s="39">
        <v>3</v>
      </c>
      <c r="M14" s="48" t="s">
        <v>298</v>
      </c>
      <c r="N14" s="39">
        <v>151</v>
      </c>
      <c r="O14" s="41">
        <v>5.205101689072734</v>
      </c>
      <c r="P14" s="39">
        <v>301</v>
      </c>
      <c r="Q14" s="41">
        <v>5.533088235294118</v>
      </c>
    </row>
    <row r="15" spans="1:17" ht="12.75">
      <c r="A15" s="165"/>
      <c r="B15" s="44"/>
      <c r="C15" s="46"/>
      <c r="D15" s="44"/>
      <c r="E15" s="46"/>
      <c r="F15" s="44"/>
      <c r="G15" s="46"/>
      <c r="H15" s="44"/>
      <c r="I15" s="46"/>
      <c r="J15" s="44"/>
      <c r="K15" s="46"/>
      <c r="L15" s="44"/>
      <c r="M15" s="46"/>
      <c r="N15" s="44"/>
      <c r="O15" s="46"/>
      <c r="P15" s="44"/>
      <c r="Q15" s="46"/>
    </row>
    <row r="16" spans="1:17" ht="12.75">
      <c r="A16" s="124" t="s">
        <v>190</v>
      </c>
      <c r="B16" s="39">
        <v>122928</v>
      </c>
      <c r="C16" s="41">
        <v>92.04711379343912</v>
      </c>
      <c r="D16" s="39">
        <v>98005</v>
      </c>
      <c r="E16" s="41">
        <v>93.3558773099638</v>
      </c>
      <c r="F16" s="39">
        <v>20916</v>
      </c>
      <c r="G16" s="41">
        <v>86.42618073633321</v>
      </c>
      <c r="H16" s="39">
        <v>715</v>
      </c>
      <c r="I16" s="41">
        <v>93.95532194480947</v>
      </c>
      <c r="J16" s="39">
        <v>2607</v>
      </c>
      <c r="K16" s="41">
        <v>92.15270413573701</v>
      </c>
      <c r="L16" s="39">
        <v>35</v>
      </c>
      <c r="M16" s="41">
        <v>92.10526315789474</v>
      </c>
      <c r="N16" s="39">
        <v>2712</v>
      </c>
      <c r="O16" s="41">
        <v>93.48500517063081</v>
      </c>
      <c r="P16" s="39">
        <v>5066</v>
      </c>
      <c r="Q16" s="41">
        <v>93.125</v>
      </c>
    </row>
    <row r="17" spans="1:17" ht="12.75">
      <c r="A17" s="165"/>
      <c r="B17" s="44"/>
      <c r="C17" s="46"/>
      <c r="D17" s="44"/>
      <c r="E17" s="46"/>
      <c r="F17" s="44"/>
      <c r="G17" s="46"/>
      <c r="H17" s="44"/>
      <c r="I17" s="46"/>
      <c r="J17" s="44"/>
      <c r="K17" s="46"/>
      <c r="L17" s="44"/>
      <c r="M17" s="46"/>
      <c r="N17" s="44"/>
      <c r="O17" s="46"/>
      <c r="P17" s="44"/>
      <c r="Q17" s="46"/>
    </row>
    <row r="18" spans="1:17" ht="12.75">
      <c r="A18" s="124" t="s">
        <v>91</v>
      </c>
      <c r="B18" s="39">
        <v>286</v>
      </c>
      <c r="C18" s="41">
        <v>0.21415360654141927</v>
      </c>
      <c r="D18" s="39">
        <v>187</v>
      </c>
      <c r="E18" s="41">
        <v>0.17812916746046864</v>
      </c>
      <c r="F18" s="39">
        <v>82</v>
      </c>
      <c r="G18" s="41">
        <v>0.3388289740093385</v>
      </c>
      <c r="H18" s="49" t="s">
        <v>304</v>
      </c>
      <c r="I18" s="49" t="s">
        <v>304</v>
      </c>
      <c r="J18" s="39">
        <v>6</v>
      </c>
      <c r="K18" s="41">
        <v>0.2120890774125133</v>
      </c>
      <c r="L18" s="49" t="s">
        <v>304</v>
      </c>
      <c r="M18" s="48" t="s">
        <v>304</v>
      </c>
      <c r="N18" s="39">
        <v>6</v>
      </c>
      <c r="O18" s="41">
        <v>0.2068252326783868</v>
      </c>
      <c r="P18" s="39">
        <v>9</v>
      </c>
      <c r="Q18" s="41">
        <v>0.16544117647058823</v>
      </c>
    </row>
    <row r="19" spans="1:17" ht="12.75">
      <c r="A19" s="126"/>
      <c r="B19" s="44"/>
      <c r="C19" s="46"/>
      <c r="D19" s="44"/>
      <c r="E19" s="46"/>
      <c r="F19" s="44"/>
      <c r="G19" s="46"/>
      <c r="H19" s="44"/>
      <c r="I19" s="46"/>
      <c r="J19" s="44"/>
      <c r="K19" s="46"/>
      <c r="L19" s="44"/>
      <c r="M19" s="46"/>
      <c r="N19" s="44"/>
      <c r="O19" s="46"/>
      <c r="P19" s="44"/>
      <c r="Q19" s="46"/>
    </row>
    <row r="20" spans="1:17" ht="12.75">
      <c r="A20" s="71" t="s">
        <v>113</v>
      </c>
      <c r="B20" s="88">
        <v>133549</v>
      </c>
      <c r="C20" s="89">
        <v>100</v>
      </c>
      <c r="D20" s="88">
        <v>104980</v>
      </c>
      <c r="E20" s="89">
        <v>100</v>
      </c>
      <c r="F20" s="88">
        <v>24201</v>
      </c>
      <c r="G20" s="89">
        <v>100</v>
      </c>
      <c r="H20" s="88">
        <v>761</v>
      </c>
      <c r="I20" s="89">
        <v>100</v>
      </c>
      <c r="J20" s="88">
        <v>2829</v>
      </c>
      <c r="K20" s="89">
        <v>100</v>
      </c>
      <c r="L20" s="88">
        <v>38</v>
      </c>
      <c r="M20" s="89">
        <v>100</v>
      </c>
      <c r="N20" s="88">
        <v>2901</v>
      </c>
      <c r="O20" s="89">
        <v>100</v>
      </c>
      <c r="P20" s="88">
        <v>5440</v>
      </c>
      <c r="Q20" s="89">
        <v>100</v>
      </c>
    </row>
    <row r="21" spans="1:17" ht="12.75">
      <c r="A21" s="127" t="s">
        <v>191</v>
      </c>
      <c r="B21" s="214">
        <v>3334.009</v>
      </c>
      <c r="C21" s="215"/>
      <c r="D21" s="214">
        <v>3390.747</v>
      </c>
      <c r="E21" s="215"/>
      <c r="F21" s="214">
        <v>3102.099</v>
      </c>
      <c r="G21" s="215"/>
      <c r="H21" s="214">
        <v>3393.811</v>
      </c>
      <c r="I21" s="215"/>
      <c r="J21" s="214">
        <v>3226.197</v>
      </c>
      <c r="K21" s="215"/>
      <c r="L21" s="214">
        <v>3193.29</v>
      </c>
      <c r="M21" s="215"/>
      <c r="N21" s="214">
        <v>3304.889</v>
      </c>
      <c r="O21" s="215"/>
      <c r="P21" s="214">
        <v>3332.8</v>
      </c>
      <c r="Q21" s="215"/>
    </row>
    <row r="22" spans="1:17" ht="12.75">
      <c r="A22" s="129" t="s">
        <v>192</v>
      </c>
      <c r="B22" s="216">
        <v>3374.337</v>
      </c>
      <c r="C22" s="217"/>
      <c r="D22" s="216">
        <v>3430.052</v>
      </c>
      <c r="E22" s="217"/>
      <c r="F22" s="216">
        <v>3175.024</v>
      </c>
      <c r="G22" s="217"/>
      <c r="H22" s="216">
        <v>3429.875</v>
      </c>
      <c r="I22" s="217"/>
      <c r="J22" s="216">
        <v>3237</v>
      </c>
      <c r="K22" s="217"/>
      <c r="L22" s="216">
        <v>3150</v>
      </c>
      <c r="M22" s="217"/>
      <c r="N22" s="216">
        <v>3344.51</v>
      </c>
      <c r="O22" s="217"/>
      <c r="P22" s="216">
        <v>3353</v>
      </c>
      <c r="Q22" s="217"/>
    </row>
    <row r="24" spans="1:17" ht="26.25" customHeight="1">
      <c r="A24" s="218" t="s">
        <v>325</v>
      </c>
      <c r="B24" s="199"/>
      <c r="C24" s="199"/>
      <c r="D24" s="199"/>
      <c r="E24" s="199"/>
      <c r="F24" s="199"/>
      <c r="G24" s="199"/>
      <c r="H24" s="199"/>
      <c r="I24" s="199"/>
      <c r="J24" s="199"/>
      <c r="K24" s="199"/>
      <c r="L24" s="199"/>
      <c r="M24" s="199"/>
      <c r="N24" s="199"/>
      <c r="O24" s="199"/>
      <c r="P24" s="199"/>
      <c r="Q24" s="199"/>
    </row>
    <row r="26" spans="1:17" ht="26.25" customHeight="1">
      <c r="A26" s="198" t="s">
        <v>319</v>
      </c>
      <c r="B26" s="198"/>
      <c r="C26" s="198"/>
      <c r="D26" s="198"/>
      <c r="E26" s="198"/>
      <c r="F26" s="198"/>
      <c r="G26" s="198"/>
      <c r="H26" s="198"/>
      <c r="I26" s="198"/>
      <c r="J26" s="198"/>
      <c r="K26" s="198"/>
      <c r="L26" s="198"/>
      <c r="M26" s="198"/>
      <c r="N26" s="198"/>
      <c r="O26" s="198"/>
      <c r="P26" s="198"/>
      <c r="Q26" s="198"/>
    </row>
    <row r="28" ht="12.75">
      <c r="A28" s="3" t="s">
        <v>292</v>
      </c>
    </row>
  </sheetData>
  <mergeCells count="19">
    <mergeCell ref="A26:Q26"/>
    <mergeCell ref="A24:Q24"/>
    <mergeCell ref="N21:O21"/>
    <mergeCell ref="N22:O22"/>
    <mergeCell ref="P21:Q21"/>
    <mergeCell ref="P22:Q22"/>
    <mergeCell ref="J21:K21"/>
    <mergeCell ref="J22:K22"/>
    <mergeCell ref="L21:M21"/>
    <mergeCell ref="L22:M22"/>
    <mergeCell ref="F21:G21"/>
    <mergeCell ref="F22:G22"/>
    <mergeCell ref="H21:I21"/>
    <mergeCell ref="H22:I22"/>
    <mergeCell ref="A6:A8"/>
    <mergeCell ref="B21:C21"/>
    <mergeCell ref="B22:C22"/>
    <mergeCell ref="D21:E21"/>
    <mergeCell ref="D22:E22"/>
  </mergeCells>
  <printOptions horizontalCentered="1"/>
  <pageMargins left="0.5" right="0.5" top="1" bottom="1" header="0" footer="0"/>
  <pageSetup fitToHeight="1" fitToWidth="1" horizontalDpi="300" verticalDpi="300" orientation="landscape" scale="87" r:id="rId1"/>
</worksheet>
</file>

<file path=xl/worksheets/sheet12.xml><?xml version="1.0" encoding="utf-8"?>
<worksheet xmlns="http://schemas.openxmlformats.org/spreadsheetml/2006/main" xmlns:r="http://schemas.openxmlformats.org/officeDocument/2006/relationships">
  <sheetPr>
    <pageSetUpPr fitToPage="1"/>
  </sheetPr>
  <dimension ref="A2:Q109"/>
  <sheetViews>
    <sheetView workbookViewId="0" topLeftCell="A1">
      <selection activeCell="A1" sqref="A1"/>
    </sheetView>
  </sheetViews>
  <sheetFormatPr defaultColWidth="9.33203125" defaultRowHeight="12.75"/>
  <cols>
    <col min="1" max="1" width="23.5" style="3" customWidth="1"/>
    <col min="2" max="2" width="12.83203125" style="3" customWidth="1"/>
    <col min="3" max="3" width="8.16015625" style="3" bestFit="1" customWidth="1"/>
    <col min="4" max="4" width="14.16015625" style="3" customWidth="1"/>
    <col min="5" max="5" width="6.83203125" style="3" customWidth="1"/>
    <col min="6" max="6" width="12.83203125" style="3" customWidth="1"/>
    <col min="7" max="7" width="6.83203125" style="3" customWidth="1"/>
    <col min="8" max="8" width="12.83203125" style="3" customWidth="1"/>
    <col min="9" max="9" width="6.83203125" style="3" customWidth="1"/>
    <col min="10" max="10" width="12.83203125" style="3" customWidth="1"/>
    <col min="11" max="11" width="6.83203125" style="3" customWidth="1"/>
    <col min="12" max="12" width="12.83203125" style="3" customWidth="1"/>
    <col min="13" max="13" width="6.83203125" style="3" customWidth="1"/>
    <col min="14" max="14" width="12.83203125" style="3" customWidth="1"/>
    <col min="15" max="15" width="6.83203125" style="3" customWidth="1"/>
    <col min="16" max="16" width="12.83203125" style="3" customWidth="1"/>
    <col min="17" max="17" width="6.83203125" style="3" customWidth="1"/>
    <col min="18" max="16384" width="9.33203125" style="3" customWidth="1"/>
  </cols>
  <sheetData>
    <row r="2" spans="1:17" ht="12.75">
      <c r="A2" s="1" t="s">
        <v>164</v>
      </c>
      <c r="B2" s="2"/>
      <c r="C2" s="2"/>
      <c r="D2" s="2"/>
      <c r="E2" s="2"/>
      <c r="F2" s="2"/>
      <c r="G2" s="2"/>
      <c r="H2" s="2"/>
      <c r="I2" s="2"/>
      <c r="J2" s="2"/>
      <c r="K2" s="2"/>
      <c r="L2" s="2"/>
      <c r="M2" s="2"/>
      <c r="N2" s="2"/>
      <c r="O2" s="2"/>
      <c r="P2" s="2"/>
      <c r="Q2" s="2"/>
    </row>
    <row r="3" spans="1:17" ht="14.25">
      <c r="A3" s="4" t="s">
        <v>343</v>
      </c>
      <c r="B3" s="2"/>
      <c r="C3" s="2"/>
      <c r="D3" s="2"/>
      <c r="E3" s="2"/>
      <c r="F3" s="2"/>
      <c r="G3" s="2"/>
      <c r="H3" s="2"/>
      <c r="I3" s="2"/>
      <c r="J3" s="2"/>
      <c r="K3" s="2"/>
      <c r="L3" s="2"/>
      <c r="M3" s="2"/>
      <c r="N3" s="2"/>
      <c r="O3" s="2"/>
      <c r="P3" s="2"/>
      <c r="Q3" s="2"/>
    </row>
    <row r="4" spans="1:17" ht="12.75">
      <c r="A4" s="4" t="s">
        <v>193</v>
      </c>
      <c r="B4" s="2"/>
      <c r="C4" s="2"/>
      <c r="D4" s="2"/>
      <c r="E4" s="2"/>
      <c r="F4" s="2"/>
      <c r="G4" s="2"/>
      <c r="H4" s="2"/>
      <c r="I4" s="2"/>
      <c r="J4" s="2"/>
      <c r="K4" s="2"/>
      <c r="L4" s="2"/>
      <c r="M4" s="2"/>
      <c r="N4" s="2"/>
      <c r="O4" s="2"/>
      <c r="P4" s="2"/>
      <c r="Q4" s="2"/>
    </row>
    <row r="5" spans="1:17" ht="12.75">
      <c r="A5" s="1" t="s">
        <v>290</v>
      </c>
      <c r="B5" s="2"/>
      <c r="C5" s="2"/>
      <c r="D5" s="2"/>
      <c r="E5" s="2"/>
      <c r="F5" s="2"/>
      <c r="G5" s="2"/>
      <c r="H5" s="2"/>
      <c r="I5" s="2"/>
      <c r="J5" s="2"/>
      <c r="K5" s="2"/>
      <c r="L5" s="2"/>
      <c r="M5" s="2"/>
      <c r="N5" s="2"/>
      <c r="O5" s="2"/>
      <c r="P5" s="2"/>
      <c r="Q5" s="2"/>
    </row>
    <row r="7" spans="1:17" ht="12.75">
      <c r="A7" s="204" t="s">
        <v>315</v>
      </c>
      <c r="B7" s="121" t="s">
        <v>71</v>
      </c>
      <c r="C7" s="144"/>
      <c r="D7" s="144"/>
      <c r="E7" s="144"/>
      <c r="F7" s="144"/>
      <c r="G7" s="144"/>
      <c r="H7" s="144"/>
      <c r="I7" s="144"/>
      <c r="J7" s="144"/>
      <c r="K7" s="144"/>
      <c r="L7" s="144"/>
      <c r="M7" s="122"/>
      <c r="N7" s="121" t="s">
        <v>72</v>
      </c>
      <c r="O7" s="144"/>
      <c r="P7" s="144"/>
      <c r="Q7" s="122"/>
    </row>
    <row r="8" spans="1:17" ht="12.75">
      <c r="A8" s="205"/>
      <c r="B8" s="93" t="s">
        <v>74</v>
      </c>
      <c r="C8" s="81"/>
      <c r="D8" s="94" t="s">
        <v>75</v>
      </c>
      <c r="E8" s="81"/>
      <c r="F8" s="94" t="s">
        <v>76</v>
      </c>
      <c r="G8" s="81"/>
      <c r="H8" s="94" t="s">
        <v>77</v>
      </c>
      <c r="I8" s="81"/>
      <c r="J8" s="94" t="s">
        <v>78</v>
      </c>
      <c r="K8" s="81"/>
      <c r="L8" s="94" t="s">
        <v>79</v>
      </c>
      <c r="M8" s="81"/>
      <c r="N8" s="94" t="s">
        <v>80</v>
      </c>
      <c r="O8" s="81"/>
      <c r="P8" s="94" t="s">
        <v>81</v>
      </c>
      <c r="Q8" s="81"/>
    </row>
    <row r="9" spans="1:17" ht="12.75">
      <c r="A9" s="206"/>
      <c r="B9" s="92" t="s">
        <v>23</v>
      </c>
      <c r="C9" s="92" t="s">
        <v>82</v>
      </c>
      <c r="D9" s="92" t="s">
        <v>23</v>
      </c>
      <c r="E9" s="92" t="s">
        <v>82</v>
      </c>
      <c r="F9" s="92" t="s">
        <v>23</v>
      </c>
      <c r="G9" s="92" t="s">
        <v>82</v>
      </c>
      <c r="H9" s="92" t="s">
        <v>23</v>
      </c>
      <c r="I9" s="92" t="s">
        <v>82</v>
      </c>
      <c r="J9" s="92" t="s">
        <v>23</v>
      </c>
      <c r="K9" s="92" t="s">
        <v>82</v>
      </c>
      <c r="L9" s="92" t="s">
        <v>23</v>
      </c>
      <c r="M9" s="92" t="s">
        <v>82</v>
      </c>
      <c r="N9" s="92" t="s">
        <v>23</v>
      </c>
      <c r="O9" s="92" t="s">
        <v>82</v>
      </c>
      <c r="P9" s="92" t="s">
        <v>23</v>
      </c>
      <c r="Q9" s="92" t="s">
        <v>82</v>
      </c>
    </row>
    <row r="10" spans="1:17" ht="12.75">
      <c r="A10" s="126"/>
      <c r="B10" s="7"/>
      <c r="C10" s="7"/>
      <c r="D10" s="7"/>
      <c r="E10" s="7"/>
      <c r="F10" s="7"/>
      <c r="G10" s="7"/>
      <c r="H10" s="7"/>
      <c r="I10" s="7"/>
      <c r="J10" s="7"/>
      <c r="K10" s="7"/>
      <c r="L10" s="7"/>
      <c r="M10" s="7"/>
      <c r="N10" s="7"/>
      <c r="O10" s="7"/>
      <c r="P10" s="7"/>
      <c r="Q10" s="7"/>
    </row>
    <row r="11" spans="1:17" ht="12.75">
      <c r="A11" s="127" t="s">
        <v>161</v>
      </c>
      <c r="B11" s="39">
        <v>6836</v>
      </c>
      <c r="C11" s="41">
        <v>6.742348775508192</v>
      </c>
      <c r="D11" s="39">
        <v>4970</v>
      </c>
      <c r="E11" s="41">
        <v>5.920190589636689</v>
      </c>
      <c r="F11" s="39">
        <v>1639</v>
      </c>
      <c r="G11" s="41">
        <v>11.42638036809816</v>
      </c>
      <c r="H11" s="39">
        <v>24</v>
      </c>
      <c r="I11" s="41">
        <v>4.848484848484849</v>
      </c>
      <c r="J11" s="39">
        <v>155</v>
      </c>
      <c r="K11" s="41">
        <v>7.30098916627414</v>
      </c>
      <c r="L11" s="39">
        <v>1</v>
      </c>
      <c r="M11" s="128" t="s">
        <v>298</v>
      </c>
      <c r="N11" s="39">
        <v>146</v>
      </c>
      <c r="O11" s="41">
        <v>6.139613120269134</v>
      </c>
      <c r="P11" s="39">
        <v>209</v>
      </c>
      <c r="Q11" s="160">
        <v>6.123644887196016</v>
      </c>
    </row>
    <row r="12" spans="1:17" ht="12.75">
      <c r="A12" s="127"/>
      <c r="B12" s="39"/>
      <c r="C12" s="41"/>
      <c r="D12" s="39"/>
      <c r="E12" s="41"/>
      <c r="F12" s="39"/>
      <c r="G12" s="41"/>
      <c r="H12" s="39"/>
      <c r="I12" s="41"/>
      <c r="J12" s="39"/>
      <c r="K12" s="41"/>
      <c r="L12" s="39"/>
      <c r="M12" s="163"/>
      <c r="N12" s="39"/>
      <c r="O12" s="41"/>
      <c r="P12" s="39"/>
      <c r="Q12" s="160"/>
    </row>
    <row r="13" spans="1:17" ht="12.75">
      <c r="A13" s="127" t="s">
        <v>162</v>
      </c>
      <c r="B13" s="39">
        <v>1884</v>
      </c>
      <c r="C13" s="41">
        <v>9.123928519540899</v>
      </c>
      <c r="D13" s="39">
        <v>1092</v>
      </c>
      <c r="E13" s="41">
        <v>7.507734616706772</v>
      </c>
      <c r="F13" s="39">
        <v>734</v>
      </c>
      <c r="G13" s="41">
        <v>13.582531458179126</v>
      </c>
      <c r="H13" s="39">
        <v>16</v>
      </c>
      <c r="I13" s="41">
        <v>8.290155440414509</v>
      </c>
      <c r="J13" s="39">
        <v>28</v>
      </c>
      <c r="K13" s="41">
        <v>7.2727272727272725</v>
      </c>
      <c r="L13" s="49">
        <v>1</v>
      </c>
      <c r="M13" s="128" t="s">
        <v>298</v>
      </c>
      <c r="N13" s="39">
        <v>16</v>
      </c>
      <c r="O13" s="41">
        <v>5.797101449275362</v>
      </c>
      <c r="P13" s="39">
        <v>90</v>
      </c>
      <c r="Q13" s="160">
        <v>6.661732050333087</v>
      </c>
    </row>
    <row r="14" spans="1:17" ht="12.75">
      <c r="A14" s="127"/>
      <c r="B14" s="39"/>
      <c r="C14" s="41"/>
      <c r="D14" s="39"/>
      <c r="E14" s="41"/>
      <c r="F14" s="39"/>
      <c r="G14" s="41"/>
      <c r="H14" s="39"/>
      <c r="I14" s="41"/>
      <c r="J14" s="39"/>
      <c r="K14" s="41"/>
      <c r="L14" s="48"/>
      <c r="M14" s="128"/>
      <c r="N14" s="39"/>
      <c r="O14" s="41"/>
      <c r="P14" s="39"/>
      <c r="Q14" s="160"/>
    </row>
    <row r="15" spans="1:17" ht="12.75">
      <c r="A15" s="127" t="s">
        <v>163</v>
      </c>
      <c r="B15" s="39">
        <v>1524</v>
      </c>
      <c r="C15" s="41">
        <v>14.15962092353433</v>
      </c>
      <c r="D15" s="39">
        <v>675</v>
      </c>
      <c r="E15" s="41">
        <v>11.218215057337543</v>
      </c>
      <c r="F15" s="39">
        <v>792</v>
      </c>
      <c r="G15" s="41">
        <v>18.8168210976479</v>
      </c>
      <c r="H15" s="39">
        <v>6</v>
      </c>
      <c r="I15" s="41">
        <v>9.090909090909092</v>
      </c>
      <c r="J15" s="39">
        <v>31</v>
      </c>
      <c r="K15" s="41">
        <v>10.333333333333334</v>
      </c>
      <c r="L15" s="39">
        <v>1</v>
      </c>
      <c r="M15" s="128" t="s">
        <v>298</v>
      </c>
      <c r="N15" s="39">
        <v>20</v>
      </c>
      <c r="O15" s="41">
        <v>8.438818565400844</v>
      </c>
      <c r="P15" s="39">
        <v>63</v>
      </c>
      <c r="Q15" s="160">
        <v>10.128617363344052</v>
      </c>
    </row>
    <row r="16" spans="1:17" ht="12.75">
      <c r="A16" s="126"/>
      <c r="B16" s="43"/>
      <c r="C16" s="43"/>
      <c r="D16" s="43"/>
      <c r="E16" s="43"/>
      <c r="F16" s="43"/>
      <c r="G16" s="43"/>
      <c r="H16" s="44"/>
      <c r="I16" s="43"/>
      <c r="J16" s="43"/>
      <c r="K16" s="43"/>
      <c r="L16" s="44"/>
      <c r="M16" s="43"/>
      <c r="N16" s="43"/>
      <c r="O16" s="43"/>
      <c r="P16" s="43"/>
      <c r="Q16" s="161"/>
    </row>
    <row r="17" spans="1:17" ht="12.75">
      <c r="A17" s="125" t="s">
        <v>113</v>
      </c>
      <c r="B17" s="88">
        <v>10335</v>
      </c>
      <c r="C17" s="162">
        <v>7.7387326000194685</v>
      </c>
      <c r="D17" s="88">
        <v>6788</v>
      </c>
      <c r="E17" s="162">
        <v>6.465993522575729</v>
      </c>
      <c r="F17" s="88">
        <v>3203</v>
      </c>
      <c r="G17" s="162">
        <v>13.234990289657453</v>
      </c>
      <c r="H17" s="88">
        <v>46</v>
      </c>
      <c r="I17" s="162">
        <v>6.044678055190539</v>
      </c>
      <c r="J17" s="88">
        <v>216</v>
      </c>
      <c r="K17" s="162">
        <v>7.635206786850477</v>
      </c>
      <c r="L17" s="88">
        <v>3</v>
      </c>
      <c r="M17" s="164" t="s">
        <v>298</v>
      </c>
      <c r="N17" s="88">
        <v>183</v>
      </c>
      <c r="O17" s="162">
        <v>6.308169596690797</v>
      </c>
      <c r="P17" s="88">
        <v>365</v>
      </c>
      <c r="Q17" s="162">
        <v>6.709558823529411</v>
      </c>
    </row>
    <row r="19" spans="1:17" ht="42.75" customHeight="1">
      <c r="A19" s="212" t="s">
        <v>324</v>
      </c>
      <c r="B19" s="199"/>
      <c r="C19" s="199"/>
      <c r="D19" s="199"/>
      <c r="E19" s="199"/>
      <c r="F19" s="199"/>
      <c r="G19" s="199"/>
      <c r="H19" s="199"/>
      <c r="I19" s="199"/>
      <c r="J19" s="199"/>
      <c r="K19" s="199"/>
      <c r="L19" s="199"/>
      <c r="M19" s="199"/>
      <c r="N19" s="199"/>
      <c r="O19" s="199"/>
      <c r="P19" s="199"/>
      <c r="Q19" s="199"/>
    </row>
    <row r="21" spans="1:17" ht="27" customHeight="1">
      <c r="A21" s="198" t="s">
        <v>319</v>
      </c>
      <c r="B21" s="198"/>
      <c r="C21" s="198"/>
      <c r="D21" s="198"/>
      <c r="E21" s="198"/>
      <c r="F21" s="198"/>
      <c r="G21" s="198"/>
      <c r="H21" s="198"/>
      <c r="I21" s="198"/>
      <c r="J21" s="198"/>
      <c r="K21" s="198"/>
      <c r="L21" s="198"/>
      <c r="M21" s="198"/>
      <c r="N21" s="198"/>
      <c r="O21" s="198"/>
      <c r="P21" s="198"/>
      <c r="Q21" s="198"/>
    </row>
    <row r="23" ht="12.75">
      <c r="A23" s="3" t="s">
        <v>292</v>
      </c>
    </row>
    <row r="24" ht="12.75">
      <c r="A24" s="28"/>
    </row>
    <row r="26" ht="14.25">
      <c r="A26" s="10"/>
    </row>
    <row r="74" ht="12.75">
      <c r="A74" s="11">
        <f ca="1">NOW()</f>
        <v>37921.378427083335</v>
      </c>
    </row>
    <row r="75" ht="12.75">
      <c r="D75" s="12" t="s">
        <v>164</v>
      </c>
    </row>
    <row r="76" ht="12.75">
      <c r="A76" s="12" t="s">
        <v>165</v>
      </c>
    </row>
    <row r="77" ht="12.75">
      <c r="A77" s="12" t="s">
        <v>166</v>
      </c>
    </row>
    <row r="79" spans="1:17" ht="12.75">
      <c r="A79" s="14" t="s">
        <v>99</v>
      </c>
      <c r="B79" s="14" t="s">
        <v>99</v>
      </c>
      <c r="C79" s="14" t="s">
        <v>99</v>
      </c>
      <c r="D79" s="14" t="s">
        <v>99</v>
      </c>
      <c r="E79" s="14" t="s">
        <v>99</v>
      </c>
      <c r="F79" s="14" t="s">
        <v>99</v>
      </c>
      <c r="G79" s="14" t="s">
        <v>99</v>
      </c>
      <c r="H79" s="14" t="s">
        <v>99</v>
      </c>
      <c r="I79" s="14" t="s">
        <v>99</v>
      </c>
      <c r="J79" s="14" t="s">
        <v>99</v>
      </c>
      <c r="K79" s="14" t="s">
        <v>99</v>
      </c>
      <c r="L79" s="14" t="s">
        <v>99</v>
      </c>
      <c r="M79" s="14" t="s">
        <v>99</v>
      </c>
      <c r="N79" s="14" t="s">
        <v>99</v>
      </c>
      <c r="O79" s="14" t="s">
        <v>99</v>
      </c>
      <c r="P79" s="14" t="s">
        <v>99</v>
      </c>
      <c r="Q79" s="14" t="s">
        <v>99</v>
      </c>
    </row>
    <row r="81" spans="6:14" ht="12.75">
      <c r="F81" s="13" t="s">
        <v>100</v>
      </c>
      <c r="N81" s="12" t="s">
        <v>167</v>
      </c>
    </row>
    <row r="82" spans="1:17" ht="12.75">
      <c r="A82" s="13" t="s">
        <v>168</v>
      </c>
      <c r="B82" s="14" t="s">
        <v>99</v>
      </c>
      <c r="C82" s="14" t="s">
        <v>99</v>
      </c>
      <c r="D82" s="14" t="s">
        <v>99</v>
      </c>
      <c r="E82" s="14" t="s">
        <v>99</v>
      </c>
      <c r="F82" s="14" t="s">
        <v>99</v>
      </c>
      <c r="G82" s="14" t="s">
        <v>99</v>
      </c>
      <c r="H82" s="14" t="s">
        <v>99</v>
      </c>
      <c r="I82" s="14" t="s">
        <v>99</v>
      </c>
      <c r="J82" s="14" t="s">
        <v>99</v>
      </c>
      <c r="K82" s="14" t="s">
        <v>99</v>
      </c>
      <c r="L82" s="14" t="s">
        <v>99</v>
      </c>
      <c r="M82" s="14" t="s">
        <v>99</v>
      </c>
      <c r="N82" s="14" t="s">
        <v>99</v>
      </c>
      <c r="O82" s="14" t="s">
        <v>99</v>
      </c>
      <c r="P82" s="14" t="s">
        <v>99</v>
      </c>
      <c r="Q82" s="14" t="s">
        <v>99</v>
      </c>
    </row>
    <row r="83" ht="12.75">
      <c r="A83" s="13" t="s">
        <v>160</v>
      </c>
    </row>
    <row r="84" spans="1:16" ht="12.75">
      <c r="A84" s="13" t="s">
        <v>169</v>
      </c>
      <c r="B84" s="13" t="s">
        <v>104</v>
      </c>
      <c r="D84" s="13" t="s">
        <v>105</v>
      </c>
      <c r="F84" s="13" t="s">
        <v>106</v>
      </c>
      <c r="H84" s="13" t="s">
        <v>170</v>
      </c>
      <c r="J84" s="13" t="s">
        <v>171</v>
      </c>
      <c r="L84" s="13" t="s">
        <v>172</v>
      </c>
      <c r="N84" s="13" t="s">
        <v>173</v>
      </c>
      <c r="P84" s="13" t="s">
        <v>111</v>
      </c>
    </row>
    <row r="85" spans="2:17" ht="12.75">
      <c r="B85" s="14" t="s">
        <v>99</v>
      </c>
      <c r="C85" s="14" t="s">
        <v>99</v>
      </c>
      <c r="D85" s="14" t="s">
        <v>99</v>
      </c>
      <c r="E85" s="14" t="s">
        <v>99</v>
      </c>
      <c r="F85" s="14" t="s">
        <v>99</v>
      </c>
      <c r="G85" s="14" t="s">
        <v>99</v>
      </c>
      <c r="H85" s="14" t="s">
        <v>99</v>
      </c>
      <c r="I85" s="14" t="s">
        <v>99</v>
      </c>
      <c r="J85" s="14" t="s">
        <v>99</v>
      </c>
      <c r="K85" s="14" t="s">
        <v>99</v>
      </c>
      <c r="L85" s="14" t="s">
        <v>99</v>
      </c>
      <c r="M85" s="14" t="s">
        <v>99</v>
      </c>
      <c r="N85" s="14" t="s">
        <v>99</v>
      </c>
      <c r="O85" s="14" t="s">
        <v>99</v>
      </c>
      <c r="P85" s="14" t="s">
        <v>99</v>
      </c>
      <c r="Q85" s="14" t="s">
        <v>99</v>
      </c>
    </row>
    <row r="87" spans="2:17" ht="12.75">
      <c r="B87" s="13" t="s">
        <v>23</v>
      </c>
      <c r="C87" s="13" t="s">
        <v>82</v>
      </c>
      <c r="D87" s="13" t="s">
        <v>23</v>
      </c>
      <c r="E87" s="13" t="s">
        <v>82</v>
      </c>
      <c r="F87" s="13" t="s">
        <v>23</v>
      </c>
      <c r="G87" s="13" t="s">
        <v>82</v>
      </c>
      <c r="H87" s="13" t="s">
        <v>23</v>
      </c>
      <c r="I87" s="13" t="s">
        <v>82</v>
      </c>
      <c r="J87" s="13" t="s">
        <v>23</v>
      </c>
      <c r="K87" s="13" t="s">
        <v>82</v>
      </c>
      <c r="L87" s="13" t="s">
        <v>23</v>
      </c>
      <c r="M87" s="13" t="s">
        <v>82</v>
      </c>
      <c r="N87" s="13" t="s">
        <v>23</v>
      </c>
      <c r="O87" s="13" t="s">
        <v>82</v>
      </c>
      <c r="P87" s="13" t="s">
        <v>23</v>
      </c>
      <c r="Q87" s="13" t="s">
        <v>82</v>
      </c>
    </row>
    <row r="88" spans="1:17" ht="12.75">
      <c r="A88" s="14" t="s">
        <v>99</v>
      </c>
      <c r="B88" s="14" t="s">
        <v>99</v>
      </c>
      <c r="C88" s="14" t="s">
        <v>99</v>
      </c>
      <c r="D88" s="14" t="s">
        <v>99</v>
      </c>
      <c r="E88" s="14" t="s">
        <v>99</v>
      </c>
      <c r="F88" s="14" t="s">
        <v>99</v>
      </c>
      <c r="G88" s="14" t="s">
        <v>99</v>
      </c>
      <c r="H88" s="14" t="s">
        <v>99</v>
      </c>
      <c r="I88" s="14" t="s">
        <v>99</v>
      </c>
      <c r="J88" s="14" t="s">
        <v>99</v>
      </c>
      <c r="K88" s="14" t="s">
        <v>99</v>
      </c>
      <c r="L88" s="14" t="s">
        <v>99</v>
      </c>
      <c r="M88" s="14" t="s">
        <v>99</v>
      </c>
      <c r="N88" s="14" t="s">
        <v>99</v>
      </c>
      <c r="O88" s="14" t="s">
        <v>99</v>
      </c>
      <c r="P88" s="14" t="s">
        <v>99</v>
      </c>
      <c r="Q88" s="14" t="s">
        <v>99</v>
      </c>
    </row>
    <row r="90" spans="1:17" ht="12.75">
      <c r="A90" s="12" t="s">
        <v>174</v>
      </c>
      <c r="B90" s="15">
        <v>6495</v>
      </c>
      <c r="C90" s="16">
        <f>B90/B11*100</f>
        <v>95.01170275014628</v>
      </c>
      <c r="D90" s="15">
        <v>4450</v>
      </c>
      <c r="E90" s="16">
        <f>D90/D11*100</f>
        <v>89.53722334004024</v>
      </c>
      <c r="F90" s="15">
        <v>1931</v>
      </c>
      <c r="G90" s="16">
        <f>F90/F11*100</f>
        <v>117.81574130567418</v>
      </c>
      <c r="H90" s="17">
        <v>27</v>
      </c>
      <c r="I90" s="16">
        <f>H90/H11*100</f>
        <v>112.5</v>
      </c>
      <c r="J90" s="17">
        <v>67</v>
      </c>
      <c r="K90" s="16">
        <f>J90/J11*100</f>
        <v>43.225806451612904</v>
      </c>
      <c r="L90" s="17">
        <v>3</v>
      </c>
      <c r="M90" s="16">
        <f>L90/L11*100</f>
        <v>300</v>
      </c>
      <c r="N90" s="15">
        <v>98</v>
      </c>
      <c r="O90" s="16">
        <f>N90/N11*100</f>
        <v>67.12328767123287</v>
      </c>
      <c r="P90" s="15">
        <v>142</v>
      </c>
      <c r="Q90" s="16">
        <f>P90/P11*100</f>
        <v>67.94258373205741</v>
      </c>
    </row>
    <row r="91" spans="1:17" ht="12.75">
      <c r="A91" s="12" t="s">
        <v>175</v>
      </c>
      <c r="B91" s="15">
        <v>2222</v>
      </c>
      <c r="C91" s="16">
        <f>B91/B13*100</f>
        <v>117.94055201698515</v>
      </c>
      <c r="D91" s="15">
        <v>1237</v>
      </c>
      <c r="E91" s="16">
        <f>D91/D13*100</f>
        <v>113.27838827838828</v>
      </c>
      <c r="F91" s="15">
        <v>939</v>
      </c>
      <c r="G91" s="16">
        <f>F91/F13*100</f>
        <v>127.9291553133515</v>
      </c>
      <c r="H91" s="17">
        <v>18</v>
      </c>
      <c r="I91" s="16">
        <f>H91/H13*100</f>
        <v>112.5</v>
      </c>
      <c r="J91" s="17">
        <v>25</v>
      </c>
      <c r="K91" s="16">
        <f>J91/J13*100</f>
        <v>89.28571428571429</v>
      </c>
      <c r="L91" s="17">
        <v>1</v>
      </c>
      <c r="M91" s="16">
        <f>L91/L13*100</f>
        <v>100</v>
      </c>
      <c r="N91" s="15">
        <v>22</v>
      </c>
      <c r="O91" s="16">
        <f>N91/N13*100</f>
        <v>137.5</v>
      </c>
      <c r="P91" s="15">
        <v>70</v>
      </c>
      <c r="Q91" s="16">
        <f>P91/P13*100</f>
        <v>77.77777777777779</v>
      </c>
    </row>
    <row r="92" spans="1:17" ht="12.75">
      <c r="A92" s="12" t="s">
        <v>176</v>
      </c>
      <c r="B92" s="15">
        <v>1925</v>
      </c>
      <c r="C92" s="16">
        <f>B92/B15*100</f>
        <v>126.31233595800524</v>
      </c>
      <c r="D92" s="15">
        <v>706</v>
      </c>
      <c r="E92" s="16">
        <f>D92/D15*100</f>
        <v>104.5925925925926</v>
      </c>
      <c r="F92" s="15">
        <v>1177</v>
      </c>
      <c r="G92" s="16">
        <f>F92/F15*100</f>
        <v>148.61111111111111</v>
      </c>
      <c r="H92" s="17">
        <v>10</v>
      </c>
      <c r="I92" s="16">
        <f>H92/H15*100</f>
        <v>166.66666666666669</v>
      </c>
      <c r="J92" s="17">
        <v>18</v>
      </c>
      <c r="K92" s="16">
        <f>J92/J15*100</f>
        <v>58.06451612903226</v>
      </c>
      <c r="L92" s="17">
        <v>2</v>
      </c>
      <c r="M92" s="16">
        <f>L92/L15*100</f>
        <v>200</v>
      </c>
      <c r="N92" s="15">
        <v>29</v>
      </c>
      <c r="O92" s="16">
        <f>N92/N15*100</f>
        <v>145</v>
      </c>
      <c r="P92" s="15">
        <v>63</v>
      </c>
      <c r="Q92" s="16">
        <f>P92/P15*100</f>
        <v>100</v>
      </c>
    </row>
    <row r="93" spans="1:17" ht="12.75">
      <c r="A93" s="12" t="s">
        <v>177</v>
      </c>
      <c r="B93" s="15">
        <v>58</v>
      </c>
      <c r="C93" s="16" t="e">
        <f>B93/#REF!*100</f>
        <v>#REF!</v>
      </c>
      <c r="D93" s="15">
        <v>31</v>
      </c>
      <c r="E93" s="16" t="e">
        <f>D93/#REF!*100</f>
        <v>#REF!</v>
      </c>
      <c r="F93" s="15">
        <v>26</v>
      </c>
      <c r="G93" s="16" t="e">
        <f>F93/#REF!*100</f>
        <v>#REF!</v>
      </c>
      <c r="H93" s="20" t="s">
        <v>112</v>
      </c>
      <c r="I93" s="19" t="s">
        <v>112</v>
      </c>
      <c r="J93" s="20" t="s">
        <v>112</v>
      </c>
      <c r="K93" s="19" t="s">
        <v>112</v>
      </c>
      <c r="L93" s="20" t="s">
        <v>112</v>
      </c>
      <c r="M93" s="19" t="s">
        <v>112</v>
      </c>
      <c r="N93" s="15">
        <v>1</v>
      </c>
      <c r="O93" s="16" t="e">
        <f>N93/#REF!*100</f>
        <v>#REF!</v>
      </c>
      <c r="P93" s="15">
        <v>1</v>
      </c>
      <c r="Q93" s="16" t="e">
        <f>P93/#REF!*100</f>
        <v>#REF!</v>
      </c>
    </row>
    <row r="94" spans="1:17" ht="12.75">
      <c r="A94" s="14" t="s">
        <v>99</v>
      </c>
      <c r="B94" s="29" t="s">
        <v>99</v>
      </c>
      <c r="C94" s="14" t="s">
        <v>99</v>
      </c>
      <c r="D94" s="29" t="s">
        <v>99</v>
      </c>
      <c r="E94" s="21" t="s">
        <v>99</v>
      </c>
      <c r="F94" s="29" t="s">
        <v>99</v>
      </c>
      <c r="G94" s="14" t="s">
        <v>99</v>
      </c>
      <c r="H94" s="14" t="s">
        <v>99</v>
      </c>
      <c r="I94" s="21" t="s">
        <v>99</v>
      </c>
      <c r="J94" s="14" t="s">
        <v>99</v>
      </c>
      <c r="K94" s="14" t="s">
        <v>99</v>
      </c>
      <c r="L94" s="14" t="s">
        <v>99</v>
      </c>
      <c r="M94" s="21" t="s">
        <v>99</v>
      </c>
      <c r="N94" s="14" t="s">
        <v>99</v>
      </c>
      <c r="O94" s="14" t="s">
        <v>99</v>
      </c>
      <c r="P94" s="14" t="s">
        <v>99</v>
      </c>
      <c r="Q94" s="14" t="s">
        <v>99</v>
      </c>
    </row>
    <row r="95" spans="2:9" ht="12.75">
      <c r="B95" s="15"/>
      <c r="D95" s="15"/>
      <c r="F95" s="15"/>
      <c r="I95" s="16"/>
    </row>
    <row r="96" spans="1:17" ht="12.75">
      <c r="A96" s="12" t="s">
        <v>92</v>
      </c>
      <c r="B96" s="15">
        <v>10700</v>
      </c>
      <c r="C96" s="16">
        <f>B96/B17*100</f>
        <v>103.5316884373488</v>
      </c>
      <c r="D96" s="15">
        <v>6424</v>
      </c>
      <c r="E96" s="16">
        <f>D96/D17*100</f>
        <v>94.63759575721862</v>
      </c>
      <c r="F96" s="15">
        <v>4073</v>
      </c>
      <c r="G96" s="16">
        <f>F96/F17*100</f>
        <v>127.16203559163284</v>
      </c>
      <c r="H96" s="17">
        <v>55</v>
      </c>
      <c r="I96" s="16">
        <f>H96/H17*100</f>
        <v>119.56521739130434</v>
      </c>
      <c r="J96" s="17">
        <v>110</v>
      </c>
      <c r="K96" s="16">
        <f>J96/J17*100</f>
        <v>50.92592592592593</v>
      </c>
      <c r="L96" s="17">
        <v>6</v>
      </c>
      <c r="M96" s="16">
        <f>L96/L17*100</f>
        <v>200</v>
      </c>
      <c r="N96" s="15">
        <v>150</v>
      </c>
      <c r="O96" s="16">
        <f>N96/N17*100</f>
        <v>81.9672131147541</v>
      </c>
      <c r="P96" s="15">
        <v>276</v>
      </c>
      <c r="Q96" s="16">
        <f>P96/P17*100</f>
        <v>75.61643835616438</v>
      </c>
    </row>
    <row r="97" spans="1:17" ht="12.75">
      <c r="A97" s="14" t="s">
        <v>99</v>
      </c>
      <c r="B97" s="14" t="s">
        <v>99</v>
      </c>
      <c r="C97" s="14" t="s">
        <v>99</v>
      </c>
      <c r="D97" s="14" t="s">
        <v>99</v>
      </c>
      <c r="E97" s="14" t="s">
        <v>99</v>
      </c>
      <c r="F97" s="14" t="s">
        <v>99</v>
      </c>
      <c r="G97" s="14" t="s">
        <v>99</v>
      </c>
      <c r="H97" s="14" t="s">
        <v>99</v>
      </c>
      <c r="I97" s="14" t="s">
        <v>99</v>
      </c>
      <c r="J97" s="14" t="s">
        <v>99</v>
      </c>
      <c r="K97" s="14" t="s">
        <v>99</v>
      </c>
      <c r="L97" s="14" t="s">
        <v>99</v>
      </c>
      <c r="M97" s="14" t="s">
        <v>99</v>
      </c>
      <c r="N97" s="14" t="s">
        <v>99</v>
      </c>
      <c r="O97" s="14" t="s">
        <v>99</v>
      </c>
      <c r="P97" s="14" t="s">
        <v>99</v>
      </c>
      <c r="Q97" s="14" t="s">
        <v>99</v>
      </c>
    </row>
    <row r="99" ht="12.75">
      <c r="A99" s="12" t="s">
        <v>178</v>
      </c>
    </row>
    <row r="101" ht="12.75">
      <c r="A101" s="12" t="s">
        <v>179</v>
      </c>
    </row>
    <row r="102" ht="12.75">
      <c r="A102" s="12" t="s">
        <v>180</v>
      </c>
    </row>
    <row r="103" ht="12.75">
      <c r="A103" s="12" t="s">
        <v>181</v>
      </c>
    </row>
    <row r="104" ht="12.75">
      <c r="A104" s="12" t="s">
        <v>182</v>
      </c>
    </row>
    <row r="106" ht="12.75">
      <c r="A106" s="12" t="s">
        <v>183</v>
      </c>
    </row>
    <row r="108" ht="12.75">
      <c r="A108" s="12" t="s">
        <v>184</v>
      </c>
    </row>
    <row r="109" ht="12.75">
      <c r="A109" s="12" t="s">
        <v>185</v>
      </c>
    </row>
  </sheetData>
  <mergeCells count="3">
    <mergeCell ref="A7:A9"/>
    <mergeCell ref="A21:Q21"/>
    <mergeCell ref="A19:Q19"/>
  </mergeCells>
  <printOptions horizontalCentered="1"/>
  <pageMargins left="0.5" right="0.5" top="1" bottom="1" header="0" footer="0"/>
  <pageSetup fitToHeight="1" fitToWidth="1" horizontalDpi="300" verticalDpi="300" orientation="landscape" scale="80" r:id="rId1"/>
</worksheet>
</file>

<file path=xl/worksheets/sheet13.xml><?xml version="1.0" encoding="utf-8"?>
<worksheet xmlns="http://schemas.openxmlformats.org/spreadsheetml/2006/main" xmlns:r="http://schemas.openxmlformats.org/officeDocument/2006/relationships">
  <sheetPr>
    <pageSetUpPr fitToPage="1"/>
  </sheetPr>
  <dimension ref="A2:Q26"/>
  <sheetViews>
    <sheetView workbookViewId="0" topLeftCell="A1">
      <selection activeCell="A1" sqref="A1"/>
    </sheetView>
  </sheetViews>
  <sheetFormatPr defaultColWidth="9.33203125" defaultRowHeight="12.75"/>
  <cols>
    <col min="1" max="1" width="19.5" style="3" customWidth="1"/>
    <col min="2" max="9" width="12.83203125" style="3" customWidth="1"/>
    <col min="10" max="16384" width="9.33203125" style="3" customWidth="1"/>
  </cols>
  <sheetData>
    <row r="2" spans="1:9" ht="12.75">
      <c r="A2" s="30" t="s">
        <v>194</v>
      </c>
      <c r="B2" s="2"/>
      <c r="C2" s="2"/>
      <c r="D2" s="2"/>
      <c r="E2" s="2"/>
      <c r="F2" s="2"/>
      <c r="G2" s="2"/>
      <c r="H2" s="2"/>
      <c r="I2" s="2"/>
    </row>
    <row r="3" spans="1:9" ht="12.75">
      <c r="A3" s="31" t="s">
        <v>195</v>
      </c>
      <c r="B3" s="2"/>
      <c r="C3" s="2"/>
      <c r="D3" s="2"/>
      <c r="E3" s="2"/>
      <c r="F3" s="2"/>
      <c r="G3" s="2"/>
      <c r="H3" s="2"/>
      <c r="I3" s="2"/>
    </row>
    <row r="4" spans="1:9" ht="12.75">
      <c r="A4" s="31" t="s">
        <v>196</v>
      </c>
      <c r="B4" s="2"/>
      <c r="C4" s="2"/>
      <c r="D4" s="2"/>
      <c r="E4" s="2"/>
      <c r="F4" s="2"/>
      <c r="G4" s="2"/>
      <c r="H4" s="2"/>
      <c r="I4" s="2"/>
    </row>
    <row r="5" spans="1:9" ht="12.75">
      <c r="A5" s="30" t="s">
        <v>290</v>
      </c>
      <c r="B5" s="2"/>
      <c r="C5" s="2"/>
      <c r="D5" s="2"/>
      <c r="E5" s="2"/>
      <c r="F5" s="2"/>
      <c r="G5" s="2"/>
      <c r="H5" s="2"/>
      <c r="I5" s="2"/>
    </row>
    <row r="7" spans="1:9" ht="12.75">
      <c r="A7" s="219" t="s">
        <v>314</v>
      </c>
      <c r="B7" s="156" t="s">
        <v>71</v>
      </c>
      <c r="C7" s="144"/>
      <c r="D7" s="144"/>
      <c r="E7" s="144"/>
      <c r="F7" s="144"/>
      <c r="G7" s="144"/>
      <c r="H7" s="144"/>
      <c r="I7" s="122"/>
    </row>
    <row r="8" spans="1:9" ht="12.75">
      <c r="A8" s="205"/>
      <c r="B8" s="85" t="s">
        <v>74</v>
      </c>
      <c r="C8" s="81"/>
      <c r="D8" s="86" t="s">
        <v>75</v>
      </c>
      <c r="E8" s="81"/>
      <c r="F8" s="86" t="s">
        <v>76</v>
      </c>
      <c r="G8" s="81"/>
      <c r="H8" s="86" t="s">
        <v>79</v>
      </c>
      <c r="I8" s="81"/>
    </row>
    <row r="9" spans="1:9" ht="12.75">
      <c r="A9" s="206"/>
      <c r="B9" s="87" t="s">
        <v>197</v>
      </c>
      <c r="C9" s="87" t="s">
        <v>198</v>
      </c>
      <c r="D9" s="87" t="s">
        <v>197</v>
      </c>
      <c r="E9" s="87" t="s">
        <v>198</v>
      </c>
      <c r="F9" s="87" t="s">
        <v>197</v>
      </c>
      <c r="G9" s="87" t="s">
        <v>198</v>
      </c>
      <c r="H9" s="87" t="s">
        <v>197</v>
      </c>
      <c r="I9" s="87" t="s">
        <v>198</v>
      </c>
    </row>
    <row r="10" spans="1:9" ht="12.75">
      <c r="A10" s="126"/>
      <c r="B10" s="7"/>
      <c r="C10" s="7"/>
      <c r="D10" s="7"/>
      <c r="E10" s="7"/>
      <c r="F10" s="7"/>
      <c r="G10" s="7"/>
      <c r="H10" s="7"/>
      <c r="I10" s="7"/>
    </row>
    <row r="11" spans="1:9" ht="12.75">
      <c r="A11" s="157" t="s">
        <v>155</v>
      </c>
      <c r="B11" s="39">
        <v>3</v>
      </c>
      <c r="C11" s="48" t="s">
        <v>298</v>
      </c>
      <c r="D11" s="49" t="s">
        <v>304</v>
      </c>
      <c r="E11" s="49" t="s">
        <v>304</v>
      </c>
      <c r="F11" s="49">
        <v>3</v>
      </c>
      <c r="G11" s="48" t="s">
        <v>298</v>
      </c>
      <c r="H11" s="49" t="s">
        <v>304</v>
      </c>
      <c r="I11" s="48" t="s">
        <v>304</v>
      </c>
    </row>
    <row r="12" spans="1:9" ht="12.75">
      <c r="A12" s="158" t="s">
        <v>85</v>
      </c>
      <c r="B12" s="39">
        <v>182</v>
      </c>
      <c r="C12" s="41">
        <v>118.50501367365541</v>
      </c>
      <c r="D12" s="39">
        <v>105</v>
      </c>
      <c r="E12" s="41">
        <v>105.37936571657968</v>
      </c>
      <c r="F12" s="39">
        <v>73</v>
      </c>
      <c r="G12" s="41">
        <v>143.2215028448107</v>
      </c>
      <c r="H12" s="39">
        <v>4</v>
      </c>
      <c r="I12" s="48" t="s">
        <v>298</v>
      </c>
    </row>
    <row r="13" spans="1:9" ht="12.75">
      <c r="A13" s="158" t="s">
        <v>86</v>
      </c>
      <c r="B13" s="39">
        <v>345</v>
      </c>
      <c r="C13" s="41">
        <v>110.70465922217944</v>
      </c>
      <c r="D13" s="39">
        <v>223</v>
      </c>
      <c r="E13" s="41">
        <v>97.90148388796207</v>
      </c>
      <c r="F13" s="39">
        <v>115</v>
      </c>
      <c r="G13" s="41">
        <v>151.85527532021658</v>
      </c>
      <c r="H13" s="39">
        <v>7</v>
      </c>
      <c r="I13" s="41">
        <v>101.5965166908563</v>
      </c>
    </row>
    <row r="14" spans="1:9" ht="12.75">
      <c r="A14" s="158" t="s">
        <v>87</v>
      </c>
      <c r="B14" s="39">
        <v>424</v>
      </c>
      <c r="C14" s="41">
        <v>107.6060198462046</v>
      </c>
      <c r="D14" s="39">
        <v>318</v>
      </c>
      <c r="E14" s="41">
        <v>99.01914992993927</v>
      </c>
      <c r="F14" s="39">
        <v>87</v>
      </c>
      <c r="G14" s="41">
        <v>149.58734525447042</v>
      </c>
      <c r="H14" s="39">
        <v>17</v>
      </c>
      <c r="I14" s="41">
        <v>136.87600644122384</v>
      </c>
    </row>
    <row r="15" spans="1:9" ht="12.75">
      <c r="A15" s="158" t="s">
        <v>88</v>
      </c>
      <c r="B15" s="39">
        <v>348</v>
      </c>
      <c r="C15" s="41">
        <v>109.90399191510865</v>
      </c>
      <c r="D15" s="39">
        <v>282</v>
      </c>
      <c r="E15" s="41">
        <v>104.67317471511824</v>
      </c>
      <c r="F15" s="39">
        <v>53</v>
      </c>
      <c r="G15" s="41">
        <v>149.75981915795424</v>
      </c>
      <c r="H15" s="39">
        <v>13</v>
      </c>
      <c r="I15" s="41">
        <v>132.24821973550357</v>
      </c>
    </row>
    <row r="16" spans="1:9" ht="12.75">
      <c r="A16" s="158" t="s">
        <v>89</v>
      </c>
      <c r="B16" s="39">
        <v>172</v>
      </c>
      <c r="C16" s="41">
        <v>129.06130411945674</v>
      </c>
      <c r="D16" s="39">
        <v>140</v>
      </c>
      <c r="E16" s="41">
        <v>125.40308133285562</v>
      </c>
      <c r="F16" s="39">
        <v>26</v>
      </c>
      <c r="G16" s="41">
        <v>155.78190533253445</v>
      </c>
      <c r="H16" s="39">
        <v>5</v>
      </c>
      <c r="I16" s="48" t="s">
        <v>298</v>
      </c>
    </row>
    <row r="17" spans="1:9" ht="12.75">
      <c r="A17" s="158" t="s">
        <v>156</v>
      </c>
      <c r="B17" s="39">
        <v>29</v>
      </c>
      <c r="C17" s="41">
        <v>124.30347192456064</v>
      </c>
      <c r="D17" s="39">
        <v>25</v>
      </c>
      <c r="E17" s="41">
        <v>130.61650992685475</v>
      </c>
      <c r="F17" s="39">
        <v>3</v>
      </c>
      <c r="G17" s="48" t="s">
        <v>298</v>
      </c>
      <c r="H17" s="49">
        <v>1</v>
      </c>
      <c r="I17" s="48" t="s">
        <v>298</v>
      </c>
    </row>
    <row r="18" spans="1:9" ht="12.75">
      <c r="A18" s="157"/>
      <c r="B18" s="39"/>
      <c r="C18" s="41"/>
      <c r="D18" s="39"/>
      <c r="E18" s="41"/>
      <c r="F18" s="40"/>
      <c r="G18" s="41"/>
      <c r="H18" s="40"/>
      <c r="I18" s="41"/>
    </row>
    <row r="19" spans="1:9" ht="12.75">
      <c r="A19" s="159" t="s">
        <v>113</v>
      </c>
      <c r="B19" s="88">
        <v>1503</v>
      </c>
      <c r="C19" s="89">
        <v>112.54296175935424</v>
      </c>
      <c r="D19" s="88">
        <v>1093</v>
      </c>
      <c r="E19" s="89">
        <v>104.11506953705468</v>
      </c>
      <c r="F19" s="88">
        <v>360</v>
      </c>
      <c r="G19" s="89">
        <v>148.75418371141689</v>
      </c>
      <c r="H19" s="88">
        <v>47</v>
      </c>
      <c r="I19" s="89">
        <v>129.54796030871003</v>
      </c>
    </row>
    <row r="20" spans="1:9" ht="25.5">
      <c r="A20" s="188" t="s">
        <v>322</v>
      </c>
      <c r="B20" s="207">
        <v>27.105</v>
      </c>
      <c r="C20" s="208"/>
      <c r="D20" s="207">
        <v>27.923</v>
      </c>
      <c r="E20" s="208"/>
      <c r="F20" s="207">
        <v>24.022</v>
      </c>
      <c r="G20" s="208"/>
      <c r="H20" s="207">
        <v>28.25</v>
      </c>
      <c r="I20" s="208"/>
    </row>
    <row r="22" spans="1:9" ht="25.5" customHeight="1">
      <c r="A22" s="198" t="s">
        <v>323</v>
      </c>
      <c r="B22" s="198"/>
      <c r="C22" s="198"/>
      <c r="D22" s="198"/>
      <c r="E22" s="198"/>
      <c r="F22" s="198"/>
      <c r="G22" s="198"/>
      <c r="H22" s="198"/>
      <c r="I22" s="198"/>
    </row>
    <row r="24" spans="1:17" ht="25.5" customHeight="1">
      <c r="A24" s="198" t="s">
        <v>319</v>
      </c>
      <c r="B24" s="198"/>
      <c r="C24" s="198"/>
      <c r="D24" s="198"/>
      <c r="E24" s="198"/>
      <c r="F24" s="198"/>
      <c r="G24" s="198"/>
      <c r="H24" s="198"/>
      <c r="I24" s="198"/>
      <c r="J24" s="187"/>
      <c r="K24" s="187"/>
      <c r="L24" s="187"/>
      <c r="M24" s="187"/>
      <c r="N24" s="187"/>
      <c r="O24" s="187"/>
      <c r="P24" s="187"/>
      <c r="Q24" s="187"/>
    </row>
    <row r="26" ht="12.75">
      <c r="A26" s="3" t="s">
        <v>292</v>
      </c>
    </row>
  </sheetData>
  <mergeCells count="7">
    <mergeCell ref="A24:I24"/>
    <mergeCell ref="H20:I20"/>
    <mergeCell ref="A22:I22"/>
    <mergeCell ref="A7:A9"/>
    <mergeCell ref="B20:C20"/>
    <mergeCell ref="D20:E20"/>
    <mergeCell ref="F20:G20"/>
  </mergeCells>
  <printOptions horizontalCentered="1"/>
  <pageMargins left="0.5" right="0.5" top="1" bottom="1" header="0" footer="0"/>
  <pageSetup fitToHeight="1" fitToWidth="1" horizontalDpi="300" verticalDpi="300" orientation="landscape" r:id="rId1"/>
</worksheet>
</file>

<file path=xl/worksheets/sheet14.xml><?xml version="1.0" encoding="utf-8"?>
<worksheet xmlns="http://schemas.openxmlformats.org/spreadsheetml/2006/main" xmlns:r="http://schemas.openxmlformats.org/officeDocument/2006/relationships">
  <sheetPr>
    <pageSetUpPr fitToPage="1"/>
  </sheetPr>
  <dimension ref="A2:Q28"/>
  <sheetViews>
    <sheetView workbookViewId="0" topLeftCell="A1">
      <selection activeCell="A1" sqref="A1"/>
    </sheetView>
  </sheetViews>
  <sheetFormatPr defaultColWidth="9.33203125" defaultRowHeight="12.75"/>
  <cols>
    <col min="1" max="1" width="40.83203125" style="3" customWidth="1"/>
    <col min="2" max="2" width="11.5" style="3" customWidth="1"/>
    <col min="3" max="3" width="6.83203125" style="3" customWidth="1"/>
    <col min="4" max="4" width="11.5" style="3" customWidth="1"/>
    <col min="5" max="5" width="6.83203125" style="3" customWidth="1"/>
    <col min="6" max="6" width="10.16015625" style="3" customWidth="1"/>
    <col min="7" max="7" width="6.83203125" style="3" customWidth="1"/>
    <col min="8" max="8" width="12.83203125" style="3" customWidth="1"/>
    <col min="9" max="9" width="6.83203125" style="3" customWidth="1"/>
    <col min="10" max="10" width="12.83203125" style="3" customWidth="1"/>
    <col min="11" max="11" width="6.83203125" style="3" customWidth="1"/>
    <col min="12" max="12" width="10.16015625" style="3" customWidth="1"/>
    <col min="13" max="13" width="6.83203125" style="3" customWidth="1"/>
    <col min="14" max="14" width="10.33203125" style="3" customWidth="1"/>
    <col min="15" max="15" width="6.83203125" style="3" customWidth="1"/>
    <col min="16" max="16" width="12.83203125" style="3" customWidth="1"/>
    <col min="17" max="17" width="6.83203125" style="3" customWidth="1"/>
    <col min="18" max="16384" width="9.33203125" style="3" customWidth="1"/>
  </cols>
  <sheetData>
    <row r="2" spans="1:17" ht="12.75">
      <c r="A2" s="1" t="s">
        <v>199</v>
      </c>
      <c r="B2" s="2"/>
      <c r="C2" s="2"/>
      <c r="D2" s="2"/>
      <c r="E2" s="2"/>
      <c r="F2" s="2"/>
      <c r="G2" s="2"/>
      <c r="H2" s="2"/>
      <c r="I2" s="2"/>
      <c r="J2" s="2"/>
      <c r="K2" s="2"/>
      <c r="L2" s="2"/>
      <c r="M2" s="2"/>
      <c r="N2" s="2"/>
      <c r="O2" s="2"/>
      <c r="P2" s="2"/>
      <c r="Q2" s="2"/>
    </row>
    <row r="3" spans="1:17" ht="12.75">
      <c r="A3" s="4" t="s">
        <v>342</v>
      </c>
      <c r="B3" s="2"/>
      <c r="C3" s="2"/>
      <c r="D3" s="2"/>
      <c r="E3" s="2"/>
      <c r="F3" s="2"/>
      <c r="G3" s="2"/>
      <c r="H3" s="2"/>
      <c r="I3" s="2"/>
      <c r="J3" s="2"/>
      <c r="K3" s="2"/>
      <c r="L3" s="2"/>
      <c r="M3" s="2"/>
      <c r="N3" s="2"/>
      <c r="O3" s="2"/>
      <c r="P3" s="2"/>
      <c r="Q3" s="2"/>
    </row>
    <row r="4" spans="1:17" ht="12.75">
      <c r="A4" s="4" t="s">
        <v>200</v>
      </c>
      <c r="B4" s="2"/>
      <c r="C4" s="2"/>
      <c r="D4" s="2"/>
      <c r="E4" s="2"/>
      <c r="F4" s="2"/>
      <c r="G4" s="2"/>
      <c r="H4" s="2"/>
      <c r="I4" s="2"/>
      <c r="J4" s="2"/>
      <c r="K4" s="2"/>
      <c r="L4" s="2"/>
      <c r="M4" s="2"/>
      <c r="N4" s="2"/>
      <c r="O4" s="2"/>
      <c r="P4" s="2"/>
      <c r="Q4" s="2"/>
    </row>
    <row r="5" spans="1:17" ht="12.75">
      <c r="A5" s="1" t="s">
        <v>290</v>
      </c>
      <c r="B5" s="2"/>
      <c r="C5" s="2"/>
      <c r="D5" s="2"/>
      <c r="E5" s="2"/>
      <c r="F5" s="2"/>
      <c r="G5" s="2"/>
      <c r="H5" s="2"/>
      <c r="I5" s="2"/>
      <c r="J5" s="2"/>
      <c r="K5" s="2"/>
      <c r="L5" s="2"/>
      <c r="M5" s="2"/>
      <c r="N5" s="2"/>
      <c r="O5" s="2"/>
      <c r="P5" s="2"/>
      <c r="Q5" s="2"/>
    </row>
    <row r="7" spans="1:17" ht="12.75">
      <c r="A7" s="220" t="s">
        <v>201</v>
      </c>
      <c r="B7" s="121" t="s">
        <v>71</v>
      </c>
      <c r="C7" s="144"/>
      <c r="D7" s="144"/>
      <c r="E7" s="144"/>
      <c r="F7" s="144"/>
      <c r="G7" s="144"/>
      <c r="H7" s="144"/>
      <c r="I7" s="144"/>
      <c r="J7" s="144"/>
      <c r="K7" s="144"/>
      <c r="L7" s="144"/>
      <c r="M7" s="122"/>
      <c r="N7" s="121" t="s">
        <v>72</v>
      </c>
      <c r="O7" s="144"/>
      <c r="P7" s="144"/>
      <c r="Q7" s="122"/>
    </row>
    <row r="8" spans="1:17" ht="12.75">
      <c r="A8" s="221"/>
      <c r="B8" s="93" t="s">
        <v>74</v>
      </c>
      <c r="C8" s="81"/>
      <c r="D8" s="94" t="s">
        <v>75</v>
      </c>
      <c r="E8" s="81"/>
      <c r="F8" s="94" t="s">
        <v>76</v>
      </c>
      <c r="G8" s="81"/>
      <c r="H8" s="94" t="s">
        <v>77</v>
      </c>
      <c r="I8" s="81"/>
      <c r="J8" s="94" t="s">
        <v>78</v>
      </c>
      <c r="K8" s="81"/>
      <c r="L8" s="94" t="s">
        <v>79</v>
      </c>
      <c r="M8" s="81"/>
      <c r="N8" s="94" t="s">
        <v>80</v>
      </c>
      <c r="O8" s="81"/>
      <c r="P8" s="94" t="s">
        <v>81</v>
      </c>
      <c r="Q8" s="81"/>
    </row>
    <row r="9" spans="1:17" ht="12.75">
      <c r="A9" s="201"/>
      <c r="B9" s="92" t="s">
        <v>23</v>
      </c>
      <c r="C9" s="92" t="s">
        <v>82</v>
      </c>
      <c r="D9" s="92" t="s">
        <v>23</v>
      </c>
      <c r="E9" s="92" t="s">
        <v>82</v>
      </c>
      <c r="F9" s="92" t="s">
        <v>23</v>
      </c>
      <c r="G9" s="92" t="s">
        <v>82</v>
      </c>
      <c r="H9" s="92" t="s">
        <v>23</v>
      </c>
      <c r="I9" s="92" t="s">
        <v>82</v>
      </c>
      <c r="J9" s="92" t="s">
        <v>23</v>
      </c>
      <c r="K9" s="92" t="s">
        <v>82</v>
      </c>
      <c r="L9" s="92" t="s">
        <v>23</v>
      </c>
      <c r="M9" s="92" t="s">
        <v>82</v>
      </c>
      <c r="N9" s="92" t="s">
        <v>23</v>
      </c>
      <c r="O9" s="92" t="s">
        <v>82</v>
      </c>
      <c r="P9" s="92" t="s">
        <v>23</v>
      </c>
      <c r="Q9" s="92" t="s">
        <v>82</v>
      </c>
    </row>
    <row r="10" spans="1:17" ht="12.75">
      <c r="A10" s="126"/>
      <c r="B10" s="7"/>
      <c r="C10" s="7"/>
      <c r="D10" s="7"/>
      <c r="E10" s="7"/>
      <c r="F10" s="7"/>
      <c r="G10" s="7"/>
      <c r="H10" s="7"/>
      <c r="I10" s="7"/>
      <c r="J10" s="7"/>
      <c r="K10" s="7"/>
      <c r="L10" s="7"/>
      <c r="M10" s="7"/>
      <c r="N10" s="7"/>
      <c r="O10" s="7"/>
      <c r="P10" s="7"/>
      <c r="Q10" s="7"/>
    </row>
    <row r="11" spans="1:17" ht="12.75">
      <c r="A11" s="127" t="s">
        <v>202</v>
      </c>
      <c r="B11" s="39">
        <v>6728</v>
      </c>
      <c r="C11" s="41">
        <v>5.0378512755617795</v>
      </c>
      <c r="D11" s="39">
        <v>4578</v>
      </c>
      <c r="E11" s="41">
        <v>4.360830634406554</v>
      </c>
      <c r="F11" s="39">
        <v>1935</v>
      </c>
      <c r="G11" s="41">
        <v>7.9955373744886575</v>
      </c>
      <c r="H11" s="39">
        <v>34</v>
      </c>
      <c r="I11" s="41">
        <v>4.467805519053877</v>
      </c>
      <c r="J11" s="39">
        <v>147</v>
      </c>
      <c r="K11" s="41">
        <v>5.1961823966065745</v>
      </c>
      <c r="L11" s="39">
        <v>1</v>
      </c>
      <c r="M11" s="48" t="s">
        <v>298</v>
      </c>
      <c r="N11" s="39">
        <v>130</v>
      </c>
      <c r="O11" s="41">
        <v>4.48121337469838</v>
      </c>
      <c r="P11" s="39">
        <v>351</v>
      </c>
      <c r="Q11" s="41">
        <v>6.452205882352942</v>
      </c>
    </row>
    <row r="12" spans="1:17" ht="25.5">
      <c r="A12" s="153" t="s">
        <v>205</v>
      </c>
      <c r="B12" s="39">
        <v>5838</v>
      </c>
      <c r="C12" s="41">
        <v>4.371429213247572</v>
      </c>
      <c r="D12" s="39">
        <v>4560</v>
      </c>
      <c r="E12" s="41">
        <v>4.343684511335493</v>
      </c>
      <c r="F12" s="39">
        <v>1036</v>
      </c>
      <c r="G12" s="41">
        <v>4.280814842361886</v>
      </c>
      <c r="H12" s="39">
        <v>32</v>
      </c>
      <c r="I12" s="41">
        <v>4.204993429697766</v>
      </c>
      <c r="J12" s="39">
        <v>172</v>
      </c>
      <c r="K12" s="41">
        <v>6.07988688582538</v>
      </c>
      <c r="L12" s="39">
        <v>2</v>
      </c>
      <c r="M12" s="48" t="s">
        <v>298</v>
      </c>
      <c r="N12" s="39">
        <v>93</v>
      </c>
      <c r="O12" s="41">
        <v>3.205791106514995</v>
      </c>
      <c r="P12" s="39">
        <v>201</v>
      </c>
      <c r="Q12" s="41">
        <v>3.6948529411764706</v>
      </c>
    </row>
    <row r="13" spans="1:17" ht="12.75">
      <c r="A13" s="127" t="s">
        <v>204</v>
      </c>
      <c r="B13" s="39">
        <v>5758</v>
      </c>
      <c r="C13" s="41">
        <v>4.311526106522699</v>
      </c>
      <c r="D13" s="39">
        <v>4796</v>
      </c>
      <c r="E13" s="41">
        <v>4.568489236044961</v>
      </c>
      <c r="F13" s="39">
        <v>811</v>
      </c>
      <c r="G13" s="41">
        <v>3.35110119416553</v>
      </c>
      <c r="H13" s="39">
        <v>29</v>
      </c>
      <c r="I13" s="41">
        <v>3.8107752956636007</v>
      </c>
      <c r="J13" s="39">
        <v>95</v>
      </c>
      <c r="K13" s="41">
        <v>3.35807705903146</v>
      </c>
      <c r="L13" s="39">
        <v>3</v>
      </c>
      <c r="M13" s="48" t="s">
        <v>298</v>
      </c>
      <c r="N13" s="39">
        <v>95</v>
      </c>
      <c r="O13" s="41">
        <v>3.2747328507411235</v>
      </c>
      <c r="P13" s="39">
        <v>255</v>
      </c>
      <c r="Q13" s="41">
        <v>4.6875</v>
      </c>
    </row>
    <row r="14" spans="1:17" ht="12.75">
      <c r="A14" s="127" t="s">
        <v>203</v>
      </c>
      <c r="B14" s="39">
        <v>5390</v>
      </c>
      <c r="C14" s="41">
        <v>4.035971815588286</v>
      </c>
      <c r="D14" s="39">
        <v>4265</v>
      </c>
      <c r="E14" s="41">
        <v>4.0626786054486566</v>
      </c>
      <c r="F14" s="39">
        <v>893</v>
      </c>
      <c r="G14" s="41">
        <v>3.6899301681748686</v>
      </c>
      <c r="H14" s="39">
        <v>34</v>
      </c>
      <c r="I14" s="41">
        <v>4.467805519053877</v>
      </c>
      <c r="J14" s="39">
        <v>145</v>
      </c>
      <c r="K14" s="41">
        <v>5.12548603746907</v>
      </c>
      <c r="L14" s="39">
        <v>1</v>
      </c>
      <c r="M14" s="48" t="s">
        <v>298</v>
      </c>
      <c r="N14" s="39">
        <v>102</v>
      </c>
      <c r="O14" s="41">
        <v>3.5160289555325748</v>
      </c>
      <c r="P14" s="39">
        <v>211</v>
      </c>
      <c r="Q14" s="41">
        <v>3.8786764705882355</v>
      </c>
    </row>
    <row r="15" spans="1:17" ht="12.75">
      <c r="A15" s="127" t="s">
        <v>206</v>
      </c>
      <c r="B15" s="39">
        <v>4704</v>
      </c>
      <c r="C15" s="41">
        <v>3.522302675422504</v>
      </c>
      <c r="D15" s="39">
        <v>3877</v>
      </c>
      <c r="E15" s="41">
        <v>3.6930843970280054</v>
      </c>
      <c r="F15" s="39">
        <v>611</v>
      </c>
      <c r="G15" s="41">
        <v>2.5246890624354363</v>
      </c>
      <c r="H15" s="39">
        <v>36</v>
      </c>
      <c r="I15" s="41">
        <v>4.730617608409987</v>
      </c>
      <c r="J15" s="39">
        <v>140</v>
      </c>
      <c r="K15" s="41">
        <v>4.948745139625309</v>
      </c>
      <c r="L15" s="49" t="s">
        <v>304</v>
      </c>
      <c r="M15" s="48" t="s">
        <v>304</v>
      </c>
      <c r="N15" s="39">
        <v>72</v>
      </c>
      <c r="O15" s="41">
        <v>2.481902792140641</v>
      </c>
      <c r="P15" s="39">
        <v>188</v>
      </c>
      <c r="Q15" s="41">
        <v>3.4558823529411766</v>
      </c>
    </row>
    <row r="16" spans="1:17" ht="12.75">
      <c r="A16" s="127" t="s">
        <v>207</v>
      </c>
      <c r="B16" s="39">
        <v>3830</v>
      </c>
      <c r="C16" s="41">
        <v>2.867861234453272</v>
      </c>
      <c r="D16" s="39">
        <v>3145</v>
      </c>
      <c r="E16" s="41">
        <v>2.995808725471518</v>
      </c>
      <c r="F16" s="39">
        <v>561</v>
      </c>
      <c r="G16" s="41">
        <v>2.318086029502913</v>
      </c>
      <c r="H16" s="39">
        <v>21</v>
      </c>
      <c r="I16" s="41">
        <v>2.759526938239159</v>
      </c>
      <c r="J16" s="39">
        <v>77</v>
      </c>
      <c r="K16" s="41">
        <v>2.7218098267939204</v>
      </c>
      <c r="L16" s="49" t="s">
        <v>304</v>
      </c>
      <c r="M16" s="48" t="s">
        <v>304</v>
      </c>
      <c r="N16" s="39">
        <v>109</v>
      </c>
      <c r="O16" s="41">
        <v>3.757325060324026</v>
      </c>
      <c r="P16" s="39">
        <v>138</v>
      </c>
      <c r="Q16" s="41">
        <v>2.536764705882353</v>
      </c>
    </row>
    <row r="17" spans="1:17" ht="12.75">
      <c r="A17" s="127" t="s">
        <v>208</v>
      </c>
      <c r="B17" s="39">
        <v>2540</v>
      </c>
      <c r="C17" s="41">
        <v>1.9019236385147025</v>
      </c>
      <c r="D17" s="39">
        <v>2219</v>
      </c>
      <c r="E17" s="41">
        <v>2.1137359497047057</v>
      </c>
      <c r="F17" s="39">
        <v>227</v>
      </c>
      <c r="G17" s="41">
        <v>0.9379777695136565</v>
      </c>
      <c r="H17" s="39">
        <v>26</v>
      </c>
      <c r="I17" s="41">
        <v>3.416557161629435</v>
      </c>
      <c r="J17" s="39">
        <v>58</v>
      </c>
      <c r="K17" s="41">
        <v>2.050194414987628</v>
      </c>
      <c r="L17" s="49" t="s">
        <v>304</v>
      </c>
      <c r="M17" s="48" t="s">
        <v>304</v>
      </c>
      <c r="N17" s="39">
        <v>22</v>
      </c>
      <c r="O17" s="41">
        <v>0.7583591864874182</v>
      </c>
      <c r="P17" s="39">
        <v>114</v>
      </c>
      <c r="Q17" s="41">
        <v>2.0955882352941173</v>
      </c>
    </row>
    <row r="18" spans="1:17" ht="12.75">
      <c r="A18" s="127" t="s">
        <v>209</v>
      </c>
      <c r="B18" s="39">
        <v>985</v>
      </c>
      <c r="C18" s="41">
        <v>0.7375570015499929</v>
      </c>
      <c r="D18" s="39">
        <v>843</v>
      </c>
      <c r="E18" s="41">
        <v>0.8030100971613641</v>
      </c>
      <c r="F18" s="39">
        <v>113</v>
      </c>
      <c r="G18" s="41">
        <v>0.466922854427503</v>
      </c>
      <c r="H18" s="39">
        <v>8</v>
      </c>
      <c r="I18" s="41">
        <v>1.0512483574244416</v>
      </c>
      <c r="J18" s="39">
        <v>18</v>
      </c>
      <c r="K18" s="41">
        <v>0.6362672322375398</v>
      </c>
      <c r="L18" s="49" t="s">
        <v>304</v>
      </c>
      <c r="M18" s="48" t="s">
        <v>304</v>
      </c>
      <c r="N18" s="39">
        <v>9</v>
      </c>
      <c r="O18" s="41">
        <v>0.3102378490175801</v>
      </c>
      <c r="P18" s="39">
        <v>45</v>
      </c>
      <c r="Q18" s="41">
        <v>0.8272058823529412</v>
      </c>
    </row>
    <row r="19" spans="1:17" ht="12.75">
      <c r="A19" s="126"/>
      <c r="B19" s="44"/>
      <c r="C19" s="41"/>
      <c r="D19" s="39"/>
      <c r="E19" s="41"/>
      <c r="F19" s="44"/>
      <c r="G19" s="41"/>
      <c r="H19" s="44"/>
      <c r="I19" s="46"/>
      <c r="J19" s="44"/>
      <c r="K19" s="46"/>
      <c r="L19" s="44"/>
      <c r="M19" s="41"/>
      <c r="N19" s="44"/>
      <c r="O19" s="41"/>
      <c r="P19" s="44"/>
      <c r="Q19" s="41"/>
    </row>
    <row r="20" spans="1:17" ht="12.75">
      <c r="A20" s="155" t="s">
        <v>210</v>
      </c>
      <c r="B20" s="39">
        <v>38600</v>
      </c>
      <c r="C20" s="41">
        <v>28.903248994750992</v>
      </c>
      <c r="D20" s="39">
        <v>30395</v>
      </c>
      <c r="E20" s="41">
        <v>28.953133930272436</v>
      </c>
      <c r="F20" s="39">
        <v>6838</v>
      </c>
      <c r="G20" s="41">
        <v>28.255030783851907</v>
      </c>
      <c r="H20" s="39">
        <v>227</v>
      </c>
      <c r="I20" s="41">
        <v>29.82917214191853</v>
      </c>
      <c r="J20" s="39">
        <v>895</v>
      </c>
      <c r="K20" s="41">
        <v>31.636620714033224</v>
      </c>
      <c r="L20" s="39">
        <v>10</v>
      </c>
      <c r="M20" s="41">
        <v>26.31578947368421</v>
      </c>
      <c r="N20" s="39">
        <v>673</v>
      </c>
      <c r="O20" s="41">
        <v>23.19889693209238</v>
      </c>
      <c r="P20" s="39">
        <v>1590</v>
      </c>
      <c r="Q20" s="41">
        <v>29.22794117647059</v>
      </c>
    </row>
    <row r="21" spans="1:17" ht="12.75">
      <c r="A21" s="125" t="s">
        <v>211</v>
      </c>
      <c r="B21" s="88">
        <v>133549</v>
      </c>
      <c r="C21" s="89">
        <v>100</v>
      </c>
      <c r="D21" s="88">
        <v>104980</v>
      </c>
      <c r="E21" s="89">
        <v>100</v>
      </c>
      <c r="F21" s="88">
        <v>24201</v>
      </c>
      <c r="G21" s="89">
        <v>100</v>
      </c>
      <c r="H21" s="88">
        <v>761</v>
      </c>
      <c r="I21" s="89">
        <v>100</v>
      </c>
      <c r="J21" s="88">
        <v>2829</v>
      </c>
      <c r="K21" s="89">
        <v>100</v>
      </c>
      <c r="L21" s="88">
        <v>38</v>
      </c>
      <c r="M21" s="89">
        <v>100</v>
      </c>
      <c r="N21" s="88">
        <v>2901</v>
      </c>
      <c r="O21" s="89">
        <v>100</v>
      </c>
      <c r="P21" s="88">
        <v>5440</v>
      </c>
      <c r="Q21" s="89">
        <v>100</v>
      </c>
    </row>
    <row r="23" ht="12.75">
      <c r="A23" s="3" t="s">
        <v>212</v>
      </c>
    </row>
    <row r="25" spans="1:17" ht="26.25" customHeight="1">
      <c r="A25" s="198" t="s">
        <v>319</v>
      </c>
      <c r="B25" s="198"/>
      <c r="C25" s="198"/>
      <c r="D25" s="198"/>
      <c r="E25" s="198"/>
      <c r="F25" s="198"/>
      <c r="G25" s="198"/>
      <c r="H25" s="198"/>
      <c r="I25" s="198"/>
      <c r="J25" s="198"/>
      <c r="K25" s="198"/>
      <c r="L25" s="198"/>
      <c r="M25" s="198"/>
      <c r="N25" s="198"/>
      <c r="O25" s="198"/>
      <c r="P25" s="198"/>
      <c r="Q25" s="198"/>
    </row>
    <row r="27" ht="12.75">
      <c r="A27" s="3" t="s">
        <v>291</v>
      </c>
    </row>
    <row r="28" ht="12.75">
      <c r="A28"/>
    </row>
  </sheetData>
  <mergeCells count="2">
    <mergeCell ref="A7:A9"/>
    <mergeCell ref="A25:Q25"/>
  </mergeCells>
  <printOptions horizontalCentered="1"/>
  <pageMargins left="0.5" right="0.5" top="1" bottom="1" header="0" footer="0"/>
  <pageSetup fitToHeight="1" fitToWidth="1" horizontalDpi="300" verticalDpi="300" orientation="landscape" scale="77" r:id="rId1"/>
</worksheet>
</file>

<file path=xl/worksheets/sheet15.xml><?xml version="1.0" encoding="utf-8"?>
<worksheet xmlns="http://schemas.openxmlformats.org/spreadsheetml/2006/main" xmlns:r="http://schemas.openxmlformats.org/officeDocument/2006/relationships">
  <sheetPr>
    <pageSetUpPr fitToPage="1"/>
  </sheetPr>
  <dimension ref="A2:Q22"/>
  <sheetViews>
    <sheetView workbookViewId="0" topLeftCell="A1">
      <selection activeCell="A1" sqref="A1"/>
    </sheetView>
  </sheetViews>
  <sheetFormatPr defaultColWidth="9.33203125" defaultRowHeight="12.75"/>
  <cols>
    <col min="1" max="1" width="39.16015625" style="3" customWidth="1"/>
    <col min="2" max="2" width="11.5" style="3" customWidth="1"/>
    <col min="3" max="3" width="6.83203125" style="3" customWidth="1"/>
    <col min="4" max="4" width="11.5" style="3" customWidth="1"/>
    <col min="5" max="5" width="6.83203125" style="3" customWidth="1"/>
    <col min="6" max="6" width="10.16015625" style="3" customWidth="1"/>
    <col min="7" max="7" width="6.83203125" style="3" customWidth="1"/>
    <col min="8" max="8" width="10.16015625" style="3" customWidth="1"/>
    <col min="9" max="9" width="6.83203125" style="3" customWidth="1"/>
    <col min="10" max="10" width="10.16015625" style="3" customWidth="1"/>
    <col min="11" max="11" width="6.83203125" style="3" customWidth="1"/>
    <col min="12" max="12" width="12.83203125" style="3" customWidth="1"/>
    <col min="13" max="13" width="6.83203125" style="3" customWidth="1"/>
    <col min="14" max="14" width="12.83203125" style="3" customWidth="1"/>
    <col min="15" max="15" width="6.83203125" style="3" customWidth="1"/>
    <col min="16" max="16" width="12.83203125" style="3" customWidth="1"/>
    <col min="17" max="17" width="6.83203125" style="3" customWidth="1"/>
    <col min="18" max="16384" width="9.33203125" style="3" customWidth="1"/>
  </cols>
  <sheetData>
    <row r="2" spans="1:17" ht="12.75">
      <c r="A2" s="1" t="s">
        <v>213</v>
      </c>
      <c r="B2" s="2"/>
      <c r="C2" s="2"/>
      <c r="D2" s="2"/>
      <c r="E2" s="2"/>
      <c r="F2" s="2"/>
      <c r="G2" s="2"/>
      <c r="H2" s="2"/>
      <c r="I2" s="2"/>
      <c r="J2" s="2"/>
      <c r="K2" s="2"/>
      <c r="L2" s="2"/>
      <c r="M2" s="2"/>
      <c r="N2" s="2"/>
      <c r="O2" s="2"/>
      <c r="P2" s="2"/>
      <c r="Q2" s="2"/>
    </row>
    <row r="3" spans="1:17" ht="12.75">
      <c r="A3" s="4" t="s">
        <v>341</v>
      </c>
      <c r="B3" s="2"/>
      <c r="C3" s="2"/>
      <c r="D3" s="2"/>
      <c r="E3" s="2"/>
      <c r="F3" s="2"/>
      <c r="G3" s="2"/>
      <c r="H3" s="2"/>
      <c r="I3" s="2"/>
      <c r="J3" s="2"/>
      <c r="K3" s="2"/>
      <c r="L3" s="2"/>
      <c r="M3" s="2"/>
      <c r="N3" s="2"/>
      <c r="O3" s="2"/>
      <c r="P3" s="2"/>
      <c r="Q3" s="2"/>
    </row>
    <row r="4" spans="1:17" ht="12.75">
      <c r="A4" s="1" t="s">
        <v>290</v>
      </c>
      <c r="B4" s="2"/>
      <c r="C4" s="2"/>
      <c r="D4" s="2"/>
      <c r="E4" s="2"/>
      <c r="F4" s="2"/>
      <c r="G4" s="2"/>
      <c r="H4" s="2"/>
      <c r="I4" s="2"/>
      <c r="J4" s="2"/>
      <c r="K4" s="2"/>
      <c r="L4" s="2"/>
      <c r="M4" s="2"/>
      <c r="N4" s="2"/>
      <c r="O4" s="2"/>
      <c r="P4" s="2"/>
      <c r="Q4" s="2"/>
    </row>
    <row r="6" spans="1:17" ht="12.75">
      <c r="A6" s="220" t="s">
        <v>313</v>
      </c>
      <c r="B6" s="121" t="s">
        <v>214</v>
      </c>
      <c r="C6" s="144"/>
      <c r="D6" s="144"/>
      <c r="E6" s="144"/>
      <c r="F6" s="144"/>
      <c r="G6" s="144"/>
      <c r="H6" s="144"/>
      <c r="I6" s="144"/>
      <c r="J6" s="144"/>
      <c r="K6" s="144"/>
      <c r="L6" s="144"/>
      <c r="M6" s="122"/>
      <c r="N6" s="121" t="s">
        <v>72</v>
      </c>
      <c r="O6" s="144"/>
      <c r="P6" s="144"/>
      <c r="Q6" s="122"/>
    </row>
    <row r="7" spans="1:17" ht="12.75">
      <c r="A7" s="221"/>
      <c r="B7" s="93" t="s">
        <v>74</v>
      </c>
      <c r="C7" s="81"/>
      <c r="D7" s="94" t="s">
        <v>75</v>
      </c>
      <c r="E7" s="81"/>
      <c r="F7" s="94" t="s">
        <v>76</v>
      </c>
      <c r="G7" s="81"/>
      <c r="H7" s="94" t="s">
        <v>77</v>
      </c>
      <c r="I7" s="81"/>
      <c r="J7" s="94" t="s">
        <v>78</v>
      </c>
      <c r="K7" s="81"/>
      <c r="L7" s="94" t="s">
        <v>79</v>
      </c>
      <c r="M7" s="81"/>
      <c r="N7" s="94" t="s">
        <v>80</v>
      </c>
      <c r="O7" s="81"/>
      <c r="P7" s="94" t="s">
        <v>81</v>
      </c>
      <c r="Q7" s="81"/>
    </row>
    <row r="8" spans="1:17" ht="12.75">
      <c r="A8" s="201"/>
      <c r="B8" s="92" t="s">
        <v>23</v>
      </c>
      <c r="C8" s="92" t="s">
        <v>82</v>
      </c>
      <c r="D8" s="92" t="s">
        <v>23</v>
      </c>
      <c r="E8" s="92" t="s">
        <v>82</v>
      </c>
      <c r="F8" s="92" t="s">
        <v>23</v>
      </c>
      <c r="G8" s="92" t="s">
        <v>82</v>
      </c>
      <c r="H8" s="92" t="s">
        <v>23</v>
      </c>
      <c r="I8" s="92" t="s">
        <v>82</v>
      </c>
      <c r="J8" s="92" t="s">
        <v>23</v>
      </c>
      <c r="K8" s="92" t="s">
        <v>82</v>
      </c>
      <c r="L8" s="92" t="s">
        <v>23</v>
      </c>
      <c r="M8" s="92" t="s">
        <v>82</v>
      </c>
      <c r="N8" s="92" t="s">
        <v>23</v>
      </c>
      <c r="O8" s="92" t="s">
        <v>82</v>
      </c>
      <c r="P8" s="92" t="s">
        <v>23</v>
      </c>
      <c r="Q8" s="92" t="s">
        <v>82</v>
      </c>
    </row>
    <row r="9" spans="1:17" ht="12.75">
      <c r="A9" s="126"/>
      <c r="B9" s="7"/>
      <c r="C9" s="7"/>
      <c r="D9" s="7"/>
      <c r="E9" s="7"/>
      <c r="F9" s="7"/>
      <c r="G9" s="7"/>
      <c r="H9" s="7"/>
      <c r="I9" s="7"/>
      <c r="J9" s="7"/>
      <c r="K9" s="7"/>
      <c r="L9" s="7"/>
      <c r="M9" s="7"/>
      <c r="N9" s="7"/>
      <c r="O9" s="7"/>
      <c r="P9" s="7"/>
      <c r="Q9" s="7"/>
    </row>
    <row r="10" spans="1:17" ht="12.75">
      <c r="A10" s="127" t="s">
        <v>215</v>
      </c>
      <c r="B10" s="39">
        <v>23218</v>
      </c>
      <c r="C10" s="41">
        <v>17.385379149226125</v>
      </c>
      <c r="D10" s="39">
        <v>18962</v>
      </c>
      <c r="E10" s="41">
        <v>18.06248809297009</v>
      </c>
      <c r="F10" s="39">
        <v>3848</v>
      </c>
      <c r="G10" s="41">
        <v>15.900169414487006</v>
      </c>
      <c r="H10" s="39">
        <v>274</v>
      </c>
      <c r="I10" s="41">
        <v>36.00525624178712</v>
      </c>
      <c r="J10" s="39">
        <v>76</v>
      </c>
      <c r="K10" s="41">
        <v>2.686461647225168</v>
      </c>
      <c r="L10" s="39">
        <v>5</v>
      </c>
      <c r="M10" s="48" t="s">
        <v>298</v>
      </c>
      <c r="N10" s="39">
        <v>126</v>
      </c>
      <c r="O10" s="41">
        <v>4.3433298862461225</v>
      </c>
      <c r="P10" s="39">
        <v>502</v>
      </c>
      <c r="Q10" s="41">
        <v>9.227941176470589</v>
      </c>
    </row>
    <row r="11" spans="1:17" ht="12.75">
      <c r="A11" s="127"/>
      <c r="B11" s="39"/>
      <c r="C11" s="41"/>
      <c r="D11" s="39"/>
      <c r="E11" s="41"/>
      <c r="F11" s="39"/>
      <c r="G11" s="41"/>
      <c r="H11" s="39"/>
      <c r="I11" s="41"/>
      <c r="J11" s="39"/>
      <c r="K11" s="41"/>
      <c r="L11" s="39"/>
      <c r="M11" s="154"/>
      <c r="N11" s="39"/>
      <c r="O11" s="41"/>
      <c r="P11" s="39"/>
      <c r="Q11" s="41"/>
    </row>
    <row r="12" spans="1:17" ht="25.5">
      <c r="A12" s="153" t="s">
        <v>216</v>
      </c>
      <c r="B12" s="39">
        <v>13951</v>
      </c>
      <c r="C12" s="41">
        <v>10.446353023983706</v>
      </c>
      <c r="D12" s="39">
        <v>10133</v>
      </c>
      <c r="E12" s="41">
        <v>9.652314726614593</v>
      </c>
      <c r="F12" s="39">
        <v>3339</v>
      </c>
      <c r="G12" s="41">
        <v>13.796950539233915</v>
      </c>
      <c r="H12" s="39">
        <v>109</v>
      </c>
      <c r="I12" s="41">
        <v>14.323258869908015</v>
      </c>
      <c r="J12" s="39">
        <v>268</v>
      </c>
      <c r="K12" s="41">
        <v>9.473312124425593</v>
      </c>
      <c r="L12" s="39">
        <v>5</v>
      </c>
      <c r="M12" s="48" t="s">
        <v>298</v>
      </c>
      <c r="N12" s="39">
        <v>228</v>
      </c>
      <c r="O12" s="41">
        <v>7.859358841778697</v>
      </c>
      <c r="P12" s="39">
        <v>758</v>
      </c>
      <c r="Q12" s="41">
        <v>13.933823529411764</v>
      </c>
    </row>
    <row r="13" spans="1:17" ht="12.75">
      <c r="A13" s="127"/>
      <c r="B13" s="39"/>
      <c r="C13" s="41"/>
      <c r="D13" s="39"/>
      <c r="E13" s="41"/>
      <c r="F13" s="39"/>
      <c r="G13" s="41"/>
      <c r="H13" s="39"/>
      <c r="I13" s="41"/>
      <c r="J13" s="39"/>
      <c r="K13" s="41"/>
      <c r="L13" s="39"/>
      <c r="M13" s="41"/>
      <c r="N13" s="39"/>
      <c r="O13" s="41"/>
      <c r="P13" s="39"/>
      <c r="Q13" s="41"/>
    </row>
    <row r="14" spans="1:17" ht="12.75">
      <c r="A14" s="149" t="s">
        <v>217</v>
      </c>
      <c r="B14" s="39">
        <v>1791</v>
      </c>
      <c r="C14" s="41">
        <v>1.3410808018030835</v>
      </c>
      <c r="D14" s="39">
        <v>1272</v>
      </c>
      <c r="E14" s="41">
        <v>1.2116593636883217</v>
      </c>
      <c r="F14" s="39">
        <v>475</v>
      </c>
      <c r="G14" s="41">
        <v>1.9627288128589728</v>
      </c>
      <c r="H14" s="39">
        <v>29</v>
      </c>
      <c r="I14" s="41">
        <v>3.8107752956636007</v>
      </c>
      <c r="J14" s="39">
        <v>9</v>
      </c>
      <c r="K14" s="41">
        <v>0.3181336161187699</v>
      </c>
      <c r="L14" s="49" t="s">
        <v>304</v>
      </c>
      <c r="M14" s="48" t="s">
        <v>304</v>
      </c>
      <c r="N14" s="39">
        <v>8</v>
      </c>
      <c r="O14" s="41">
        <v>0.2757669769045157</v>
      </c>
      <c r="P14" s="39">
        <v>43</v>
      </c>
      <c r="Q14" s="41">
        <v>0.7904411764705882</v>
      </c>
    </row>
    <row r="15" spans="1:17" ht="12.75">
      <c r="A15" s="126"/>
      <c r="B15" s="43"/>
      <c r="C15" s="43"/>
      <c r="D15" s="39"/>
      <c r="E15" s="43"/>
      <c r="F15" s="43"/>
      <c r="G15" s="43"/>
      <c r="H15" s="44"/>
      <c r="I15" s="43"/>
      <c r="J15" s="44"/>
      <c r="K15" s="43"/>
      <c r="L15" s="43"/>
      <c r="M15" s="43"/>
      <c r="N15" s="43"/>
      <c r="O15" s="41"/>
      <c r="P15" s="43"/>
      <c r="Q15" s="41"/>
    </row>
    <row r="16" spans="1:17" ht="12.75">
      <c r="A16" s="125" t="s">
        <v>211</v>
      </c>
      <c r="B16" s="88">
        <v>133549</v>
      </c>
      <c r="C16" s="89">
        <v>100</v>
      </c>
      <c r="D16" s="88">
        <v>104980</v>
      </c>
      <c r="E16" s="89">
        <v>100</v>
      </c>
      <c r="F16" s="88">
        <v>24201</v>
      </c>
      <c r="G16" s="89">
        <v>100</v>
      </c>
      <c r="H16" s="88">
        <v>761</v>
      </c>
      <c r="I16" s="89">
        <v>100</v>
      </c>
      <c r="J16" s="88">
        <v>2829</v>
      </c>
      <c r="K16" s="89">
        <v>100</v>
      </c>
      <c r="L16" s="88">
        <v>38</v>
      </c>
      <c r="M16" s="89">
        <v>100</v>
      </c>
      <c r="N16" s="88">
        <v>2901</v>
      </c>
      <c r="O16" s="89">
        <v>100</v>
      </c>
      <c r="P16" s="88">
        <v>5440</v>
      </c>
      <c r="Q16" s="89">
        <v>100</v>
      </c>
    </row>
    <row r="18" ht="12.75">
      <c r="A18" s="3" t="s">
        <v>212</v>
      </c>
    </row>
    <row r="20" spans="1:17" ht="23.25" customHeight="1">
      <c r="A20" s="198" t="s">
        <v>319</v>
      </c>
      <c r="B20" s="198"/>
      <c r="C20" s="198"/>
      <c r="D20" s="198"/>
      <c r="E20" s="198"/>
      <c r="F20" s="198"/>
      <c r="G20" s="198"/>
      <c r="H20" s="198"/>
      <c r="I20" s="198"/>
      <c r="J20" s="198"/>
      <c r="K20" s="198"/>
      <c r="L20" s="198"/>
      <c r="M20" s="198"/>
      <c r="N20" s="198"/>
      <c r="O20" s="198"/>
      <c r="P20" s="198"/>
      <c r="Q20" s="198"/>
    </row>
    <row r="22" ht="12.75">
      <c r="A22" s="3" t="s">
        <v>291</v>
      </c>
    </row>
  </sheetData>
  <mergeCells count="2">
    <mergeCell ref="A6:A8"/>
    <mergeCell ref="A20:Q20"/>
  </mergeCells>
  <printOptions horizontalCentered="1"/>
  <pageMargins left="0.5" right="0.5" top="1" bottom="1" header="0" footer="0"/>
  <pageSetup fitToHeight="1" fitToWidth="1" horizontalDpi="300" verticalDpi="300" orientation="landscape" scale="78" r:id="rId1"/>
</worksheet>
</file>

<file path=xl/worksheets/sheet16.xml><?xml version="1.0" encoding="utf-8"?>
<worksheet xmlns="http://schemas.openxmlformats.org/spreadsheetml/2006/main" xmlns:r="http://schemas.openxmlformats.org/officeDocument/2006/relationships">
  <sheetPr>
    <pageSetUpPr fitToPage="1"/>
  </sheetPr>
  <dimension ref="A2:Q30"/>
  <sheetViews>
    <sheetView workbookViewId="0" topLeftCell="A1">
      <selection activeCell="A1" sqref="A1"/>
    </sheetView>
  </sheetViews>
  <sheetFormatPr defaultColWidth="9.33203125" defaultRowHeight="12.75"/>
  <cols>
    <col min="1" max="1" width="47.5" style="3" customWidth="1"/>
    <col min="2" max="2" width="11.5" style="3" customWidth="1"/>
    <col min="3" max="3" width="6.83203125" style="3" customWidth="1"/>
    <col min="4" max="4" width="11.5" style="3" customWidth="1"/>
    <col min="5" max="5" width="6.83203125" style="3" customWidth="1"/>
    <col min="6" max="6" width="10.16015625" style="3" customWidth="1"/>
    <col min="7" max="7" width="6.83203125" style="3" customWidth="1"/>
    <col min="8" max="8" width="10.16015625" style="3" customWidth="1"/>
    <col min="9" max="9" width="6.83203125" style="3" customWidth="1"/>
    <col min="10" max="10" width="10.16015625" style="3" customWidth="1"/>
    <col min="11" max="11" width="6.83203125" style="3" customWidth="1"/>
    <col min="12" max="12" width="12.83203125" style="3" customWidth="1"/>
    <col min="13" max="13" width="6.83203125" style="3" customWidth="1"/>
    <col min="14" max="14" width="12.83203125" style="3" customWidth="1"/>
    <col min="15" max="15" width="6.83203125" style="3" customWidth="1"/>
    <col min="16" max="16" width="12.83203125" style="3" customWidth="1"/>
    <col min="17" max="17" width="6.83203125" style="3" customWidth="1"/>
    <col min="18" max="16384" width="9.33203125" style="3" customWidth="1"/>
  </cols>
  <sheetData>
    <row r="2" spans="1:17" ht="12.75">
      <c r="A2" s="1" t="s">
        <v>218</v>
      </c>
      <c r="B2" s="2"/>
      <c r="C2" s="2"/>
      <c r="D2" s="2"/>
      <c r="E2" s="2"/>
      <c r="F2" s="2"/>
      <c r="G2" s="2"/>
      <c r="H2" s="2"/>
      <c r="I2" s="2"/>
      <c r="J2" s="2"/>
      <c r="K2" s="2"/>
      <c r="L2" s="2"/>
      <c r="M2" s="2"/>
      <c r="N2" s="2"/>
      <c r="O2" s="2"/>
      <c r="P2" s="2"/>
      <c r="Q2" s="2"/>
    </row>
    <row r="3" spans="1:17" ht="12.75">
      <c r="A3" s="4" t="s">
        <v>340</v>
      </c>
      <c r="B3" s="2"/>
      <c r="C3" s="2"/>
      <c r="D3" s="2"/>
      <c r="E3" s="2"/>
      <c r="F3" s="2"/>
      <c r="G3" s="2"/>
      <c r="H3" s="2"/>
      <c r="I3" s="2"/>
      <c r="J3" s="2"/>
      <c r="K3" s="2"/>
      <c r="L3" s="2"/>
      <c r="M3" s="2"/>
      <c r="N3" s="2"/>
      <c r="O3" s="2"/>
      <c r="P3" s="2"/>
      <c r="Q3" s="2"/>
    </row>
    <row r="4" spans="1:17" ht="12.75">
      <c r="A4" s="1" t="s">
        <v>290</v>
      </c>
      <c r="B4" s="2"/>
      <c r="C4" s="2"/>
      <c r="D4" s="2"/>
      <c r="E4" s="2"/>
      <c r="F4" s="2"/>
      <c r="G4" s="2"/>
      <c r="H4" s="2"/>
      <c r="I4" s="2"/>
      <c r="J4" s="2"/>
      <c r="K4" s="2"/>
      <c r="L4" s="2"/>
      <c r="M4" s="2"/>
      <c r="N4" s="2"/>
      <c r="O4" s="2"/>
      <c r="P4" s="2"/>
      <c r="Q4" s="2"/>
    </row>
    <row r="6" spans="1:17" ht="12.75">
      <c r="A6" s="220" t="s">
        <v>220</v>
      </c>
      <c r="B6" s="121" t="s">
        <v>219</v>
      </c>
      <c r="C6" s="144"/>
      <c r="D6" s="144"/>
      <c r="E6" s="144"/>
      <c r="F6" s="144"/>
      <c r="G6" s="144"/>
      <c r="H6" s="144"/>
      <c r="I6" s="144"/>
      <c r="J6" s="144"/>
      <c r="K6" s="144"/>
      <c r="L6" s="144"/>
      <c r="M6" s="77"/>
      <c r="N6" s="121" t="s">
        <v>72</v>
      </c>
      <c r="O6" s="144"/>
      <c r="P6" s="144"/>
      <c r="Q6" s="122"/>
    </row>
    <row r="7" spans="1:17" ht="12.75">
      <c r="A7" s="221"/>
      <c r="B7" s="94" t="s">
        <v>74</v>
      </c>
      <c r="C7" s="81"/>
      <c r="D7" s="94" t="s">
        <v>75</v>
      </c>
      <c r="E7" s="81"/>
      <c r="F7" s="94" t="s">
        <v>76</v>
      </c>
      <c r="G7" s="81"/>
      <c r="H7" s="94" t="s">
        <v>221</v>
      </c>
      <c r="I7" s="81"/>
      <c r="J7" s="94" t="s">
        <v>78</v>
      </c>
      <c r="K7" s="81"/>
      <c r="L7" s="94" t="s">
        <v>79</v>
      </c>
      <c r="M7" s="81"/>
      <c r="N7" s="94" t="s">
        <v>80</v>
      </c>
      <c r="O7" s="81"/>
      <c r="P7" s="94" t="s">
        <v>81</v>
      </c>
      <c r="Q7" s="81"/>
    </row>
    <row r="8" spans="1:17" ht="12.75">
      <c r="A8" s="201"/>
      <c r="B8" s="98" t="s">
        <v>23</v>
      </c>
      <c r="C8" s="92" t="s">
        <v>82</v>
      </c>
      <c r="D8" s="98" t="s">
        <v>23</v>
      </c>
      <c r="E8" s="92" t="s">
        <v>82</v>
      </c>
      <c r="F8" s="98" t="s">
        <v>23</v>
      </c>
      <c r="G8" s="92" t="s">
        <v>82</v>
      </c>
      <c r="H8" s="98" t="s">
        <v>23</v>
      </c>
      <c r="I8" s="92" t="s">
        <v>82</v>
      </c>
      <c r="J8" s="98" t="s">
        <v>23</v>
      </c>
      <c r="K8" s="92" t="s">
        <v>82</v>
      </c>
      <c r="L8" s="98" t="s">
        <v>23</v>
      </c>
      <c r="M8" s="73" t="s">
        <v>82</v>
      </c>
      <c r="N8" s="98" t="s">
        <v>23</v>
      </c>
      <c r="O8" s="92" t="s">
        <v>82</v>
      </c>
      <c r="P8" s="98" t="s">
        <v>23</v>
      </c>
      <c r="Q8" s="92" t="s">
        <v>82</v>
      </c>
    </row>
    <row r="9" spans="1:17" ht="12.75">
      <c r="A9" s="127" t="s">
        <v>222</v>
      </c>
      <c r="B9" s="50">
        <v>4880</v>
      </c>
      <c r="C9" s="41">
        <v>3.654089510217224</v>
      </c>
      <c r="D9" s="50">
        <v>3990</v>
      </c>
      <c r="E9" s="41">
        <v>3.8007239474185557</v>
      </c>
      <c r="F9" s="50">
        <v>772</v>
      </c>
      <c r="G9" s="41">
        <v>3.189950828478162</v>
      </c>
      <c r="H9" s="50">
        <v>32</v>
      </c>
      <c r="I9" s="41">
        <v>4.204993429697766</v>
      </c>
      <c r="J9" s="50">
        <v>55</v>
      </c>
      <c r="K9" s="41">
        <v>1.9441498762813716</v>
      </c>
      <c r="L9" s="52" t="s">
        <v>304</v>
      </c>
      <c r="M9" s="152" t="s">
        <v>304</v>
      </c>
      <c r="N9" s="50">
        <v>52</v>
      </c>
      <c r="O9" s="41">
        <v>1.7924853498793518</v>
      </c>
      <c r="P9" s="50">
        <v>174</v>
      </c>
      <c r="Q9" s="41">
        <v>3.1985294117647056</v>
      </c>
    </row>
    <row r="10" spans="1:17" ht="12.75">
      <c r="A10" s="127" t="s">
        <v>223</v>
      </c>
      <c r="B10" s="50">
        <v>3600</v>
      </c>
      <c r="C10" s="41">
        <v>2.6956398026192634</v>
      </c>
      <c r="D10" s="50">
        <v>2895</v>
      </c>
      <c r="E10" s="41">
        <v>2.7576681272623356</v>
      </c>
      <c r="F10" s="50">
        <v>523</v>
      </c>
      <c r="G10" s="41">
        <v>2.1610677244741954</v>
      </c>
      <c r="H10" s="50">
        <v>33</v>
      </c>
      <c r="I10" s="41">
        <v>4.336399474375821</v>
      </c>
      <c r="J10" s="50">
        <v>125</v>
      </c>
      <c r="K10" s="41">
        <v>4.418522446094026</v>
      </c>
      <c r="L10" s="52" t="s">
        <v>304</v>
      </c>
      <c r="M10" s="49" t="s">
        <v>304</v>
      </c>
      <c r="N10" s="50">
        <v>71</v>
      </c>
      <c r="O10" s="41">
        <v>2.4474319200275767</v>
      </c>
      <c r="P10" s="50">
        <v>196</v>
      </c>
      <c r="Q10" s="41">
        <v>3.602941176470588</v>
      </c>
    </row>
    <row r="11" spans="1:17" ht="12.75">
      <c r="A11" s="127" t="s">
        <v>224</v>
      </c>
      <c r="B11" s="50">
        <v>2311</v>
      </c>
      <c r="C11" s="41">
        <v>1.7304509955147551</v>
      </c>
      <c r="D11" s="50">
        <v>1483</v>
      </c>
      <c r="E11" s="41">
        <v>1.4126500285768717</v>
      </c>
      <c r="F11" s="50">
        <v>756</v>
      </c>
      <c r="G11" s="41">
        <v>3.1238378579397543</v>
      </c>
      <c r="H11" s="50">
        <v>11</v>
      </c>
      <c r="I11" s="41">
        <v>1.445466491458607</v>
      </c>
      <c r="J11" s="50">
        <v>52</v>
      </c>
      <c r="K11" s="41">
        <v>1.838105337575115</v>
      </c>
      <c r="L11" s="52">
        <v>2</v>
      </c>
      <c r="M11" s="48" t="s">
        <v>298</v>
      </c>
      <c r="N11" s="50">
        <v>52</v>
      </c>
      <c r="O11" s="41">
        <v>1.7924853498793518</v>
      </c>
      <c r="P11" s="50">
        <v>103</v>
      </c>
      <c r="Q11" s="41">
        <v>1.8933823529411764</v>
      </c>
    </row>
    <row r="12" spans="1:17" ht="12.75">
      <c r="A12" s="127" t="s">
        <v>225</v>
      </c>
      <c r="B12" s="50">
        <v>2154</v>
      </c>
      <c r="C12" s="41">
        <v>1.6128911485671926</v>
      </c>
      <c r="D12" s="50">
        <v>1475</v>
      </c>
      <c r="E12" s="41">
        <v>1.405029529434178</v>
      </c>
      <c r="F12" s="50">
        <v>589</v>
      </c>
      <c r="G12" s="41">
        <v>2.433783727945126</v>
      </c>
      <c r="H12" s="50">
        <v>13</v>
      </c>
      <c r="I12" s="41">
        <v>1.7082785808147174</v>
      </c>
      <c r="J12" s="50">
        <v>51</v>
      </c>
      <c r="K12" s="41">
        <v>1.8027571580063628</v>
      </c>
      <c r="L12" s="52" t="s">
        <v>304</v>
      </c>
      <c r="M12" s="49" t="s">
        <v>304</v>
      </c>
      <c r="N12" s="50">
        <v>40</v>
      </c>
      <c r="O12" s="41">
        <v>1.3788348845225784</v>
      </c>
      <c r="P12" s="50">
        <v>117</v>
      </c>
      <c r="Q12" s="41">
        <v>2.150735294117647</v>
      </c>
    </row>
    <row r="13" spans="1:17" ht="12.75">
      <c r="A13" s="127" t="s">
        <v>226</v>
      </c>
      <c r="B13" s="50">
        <v>1888</v>
      </c>
      <c r="C13" s="41">
        <v>1.4137133187069915</v>
      </c>
      <c r="D13" s="50">
        <v>1791</v>
      </c>
      <c r="E13" s="41">
        <v>1.7060392455705848</v>
      </c>
      <c r="F13" s="50">
        <v>58</v>
      </c>
      <c r="G13" s="41">
        <v>0.2396595182017272</v>
      </c>
      <c r="H13" s="50">
        <v>15</v>
      </c>
      <c r="I13" s="41">
        <v>1.971090670170828</v>
      </c>
      <c r="J13" s="50">
        <v>17</v>
      </c>
      <c r="K13" s="41">
        <v>0.6009190526687875</v>
      </c>
      <c r="L13" s="52" t="s">
        <v>304</v>
      </c>
      <c r="M13" s="49" t="s">
        <v>304</v>
      </c>
      <c r="N13" s="50">
        <v>21</v>
      </c>
      <c r="O13" s="41">
        <v>0.7238883143743536</v>
      </c>
      <c r="P13" s="50">
        <v>52</v>
      </c>
      <c r="Q13" s="41">
        <v>0.9558823529411765</v>
      </c>
    </row>
    <row r="14" spans="1:17" ht="12.75">
      <c r="A14" s="127" t="s">
        <v>227</v>
      </c>
      <c r="B14" s="50"/>
      <c r="C14" s="41"/>
      <c r="D14" s="50"/>
      <c r="E14" s="41"/>
      <c r="F14" s="50"/>
      <c r="G14" s="41"/>
      <c r="H14" s="51"/>
      <c r="I14" s="46"/>
      <c r="J14" s="51"/>
      <c r="K14" s="46"/>
      <c r="L14" s="50"/>
      <c r="M14" s="41"/>
      <c r="N14" s="50"/>
      <c r="O14" s="41"/>
      <c r="P14" s="50"/>
      <c r="Q14" s="41"/>
    </row>
    <row r="15" spans="1:17" ht="12.75">
      <c r="A15" s="127" t="s">
        <v>228</v>
      </c>
      <c r="B15" s="50">
        <v>1508</v>
      </c>
      <c r="C15" s="41">
        <v>1.129173561763847</v>
      </c>
      <c r="D15" s="50">
        <v>1289</v>
      </c>
      <c r="E15" s="41">
        <v>1.2278529243665461</v>
      </c>
      <c r="F15" s="50">
        <v>173</v>
      </c>
      <c r="G15" s="41">
        <v>0.7148464939465311</v>
      </c>
      <c r="H15" s="50">
        <v>10</v>
      </c>
      <c r="I15" s="41">
        <v>1.314060446780552</v>
      </c>
      <c r="J15" s="50">
        <v>26</v>
      </c>
      <c r="K15" s="41">
        <v>0.9190526687875575</v>
      </c>
      <c r="L15" s="52" t="s">
        <v>304</v>
      </c>
      <c r="M15" s="49" t="s">
        <v>304</v>
      </c>
      <c r="N15" s="50">
        <v>29</v>
      </c>
      <c r="O15" s="41">
        <v>0.9996552912788694</v>
      </c>
      <c r="P15" s="50">
        <v>49</v>
      </c>
      <c r="Q15" s="41">
        <v>0.900735294117647</v>
      </c>
    </row>
    <row r="16" spans="1:17" ht="12.75">
      <c r="A16" s="127" t="s">
        <v>229</v>
      </c>
      <c r="B16" s="50">
        <v>1741</v>
      </c>
      <c r="C16" s="41">
        <v>1.303641360100038</v>
      </c>
      <c r="D16" s="50">
        <v>1484</v>
      </c>
      <c r="E16" s="41">
        <v>1.4136025909697085</v>
      </c>
      <c r="F16" s="50">
        <v>190</v>
      </c>
      <c r="G16" s="41">
        <v>0.7850915251435892</v>
      </c>
      <c r="H16" s="50">
        <v>7</v>
      </c>
      <c r="I16" s="41">
        <v>0.9198423127463863</v>
      </c>
      <c r="J16" s="50">
        <v>42</v>
      </c>
      <c r="K16" s="41">
        <v>1.4846235418875928</v>
      </c>
      <c r="L16" s="52">
        <v>1</v>
      </c>
      <c r="M16" s="48" t="s">
        <v>298</v>
      </c>
      <c r="N16" s="50">
        <v>48</v>
      </c>
      <c r="O16" s="41">
        <v>1.6546018614270943</v>
      </c>
      <c r="P16" s="50">
        <v>50</v>
      </c>
      <c r="Q16" s="41">
        <v>0.9191176470588236</v>
      </c>
    </row>
    <row r="17" spans="1:17" ht="12.75">
      <c r="A17" s="127" t="s">
        <v>230</v>
      </c>
      <c r="B17" s="50">
        <v>1721</v>
      </c>
      <c r="C17" s="41">
        <v>1.2886655834188199</v>
      </c>
      <c r="D17" s="50">
        <v>1113</v>
      </c>
      <c r="E17" s="41">
        <v>1.0602019432272813</v>
      </c>
      <c r="F17" s="50">
        <v>566</v>
      </c>
      <c r="G17" s="41">
        <v>2.3387463327961653</v>
      </c>
      <c r="H17" s="50">
        <v>12</v>
      </c>
      <c r="I17" s="41">
        <v>1.5768725361366622</v>
      </c>
      <c r="J17" s="50">
        <v>20</v>
      </c>
      <c r="K17" s="41">
        <v>0.7069635913750442</v>
      </c>
      <c r="L17" s="52" t="s">
        <v>304</v>
      </c>
      <c r="M17" s="49" t="s">
        <v>304</v>
      </c>
      <c r="N17" s="50">
        <v>10</v>
      </c>
      <c r="O17" s="41">
        <v>0.3447087211306446</v>
      </c>
      <c r="P17" s="50">
        <v>63</v>
      </c>
      <c r="Q17" s="41">
        <v>1.1580882352941178</v>
      </c>
    </row>
    <row r="18" spans="1:17" ht="12.75">
      <c r="A18" s="127" t="s">
        <v>231</v>
      </c>
      <c r="B18" s="50">
        <v>1403</v>
      </c>
      <c r="C18" s="41">
        <v>1.0505507341874518</v>
      </c>
      <c r="D18" s="50">
        <v>1036</v>
      </c>
      <c r="E18" s="41">
        <v>0.9868546389788532</v>
      </c>
      <c r="F18" s="50">
        <v>339</v>
      </c>
      <c r="G18" s="41">
        <v>1.4007685632825089</v>
      </c>
      <c r="H18" s="50">
        <v>7</v>
      </c>
      <c r="I18" s="41">
        <v>0.9198423127463863</v>
      </c>
      <c r="J18" s="50">
        <v>12</v>
      </c>
      <c r="K18" s="41">
        <v>0.4241781548250266</v>
      </c>
      <c r="L18" s="52">
        <v>1</v>
      </c>
      <c r="M18" s="48" t="s">
        <v>298</v>
      </c>
      <c r="N18" s="50">
        <v>9</v>
      </c>
      <c r="O18" s="41">
        <v>0.3102378490175801</v>
      </c>
      <c r="P18" s="50">
        <v>34</v>
      </c>
      <c r="Q18" s="41">
        <v>0.625</v>
      </c>
    </row>
    <row r="19" spans="1:17" ht="12.75">
      <c r="A19" s="127" t="s">
        <v>233</v>
      </c>
      <c r="B19" s="50">
        <v>1324</v>
      </c>
      <c r="C19" s="41">
        <v>0.9913964162966402</v>
      </c>
      <c r="D19" s="50">
        <v>1171</v>
      </c>
      <c r="E19" s="41">
        <v>1.1154505620118116</v>
      </c>
      <c r="F19" s="50">
        <v>127</v>
      </c>
      <c r="G19" s="41">
        <v>0.5247717036486095</v>
      </c>
      <c r="H19" s="50">
        <v>4</v>
      </c>
      <c r="I19" s="48" t="s">
        <v>298</v>
      </c>
      <c r="J19" s="50">
        <v>16</v>
      </c>
      <c r="K19" s="41">
        <v>0.5655708731000354</v>
      </c>
      <c r="L19" s="52" t="s">
        <v>304</v>
      </c>
      <c r="M19" s="49" t="s">
        <v>304</v>
      </c>
      <c r="N19" s="50">
        <v>18</v>
      </c>
      <c r="O19" s="41">
        <v>0.6204756980351602</v>
      </c>
      <c r="P19" s="50">
        <v>27</v>
      </c>
      <c r="Q19" s="41">
        <v>0.49632352941176466</v>
      </c>
    </row>
    <row r="20" spans="1:17" ht="12.75">
      <c r="A20" s="127" t="s">
        <v>232</v>
      </c>
      <c r="B20" s="50">
        <v>1287</v>
      </c>
      <c r="C20" s="41">
        <v>0.9636912294363866</v>
      </c>
      <c r="D20" s="50">
        <v>599</v>
      </c>
      <c r="E20" s="41">
        <v>0.5705848733092017</v>
      </c>
      <c r="F20" s="50">
        <v>666</v>
      </c>
      <c r="G20" s="41">
        <v>2.751952398661212</v>
      </c>
      <c r="H20" s="50">
        <v>13</v>
      </c>
      <c r="I20" s="41">
        <v>1.7082785808147174</v>
      </c>
      <c r="J20" s="50">
        <v>3</v>
      </c>
      <c r="K20" s="48" t="s">
        <v>298</v>
      </c>
      <c r="L20" s="52" t="s">
        <v>304</v>
      </c>
      <c r="M20" s="49" t="s">
        <v>304</v>
      </c>
      <c r="N20" s="50">
        <v>4</v>
      </c>
      <c r="O20" s="48" t="s">
        <v>298</v>
      </c>
      <c r="P20" s="50">
        <v>34</v>
      </c>
      <c r="Q20" s="41">
        <v>0.625</v>
      </c>
    </row>
    <row r="21" spans="1:17" ht="12.75">
      <c r="A21" s="127" t="s">
        <v>234</v>
      </c>
      <c r="B21" s="50">
        <v>1028</v>
      </c>
      <c r="C21" s="41">
        <v>0.7697549214146119</v>
      </c>
      <c r="D21" s="50">
        <v>729</v>
      </c>
      <c r="E21" s="41">
        <v>0.6944179843779767</v>
      </c>
      <c r="F21" s="50">
        <v>280</v>
      </c>
      <c r="G21" s="41">
        <v>1.1569769844221314</v>
      </c>
      <c r="H21" s="50">
        <v>5</v>
      </c>
      <c r="I21" s="48" t="s">
        <v>298</v>
      </c>
      <c r="J21" s="50">
        <v>7</v>
      </c>
      <c r="K21" s="41">
        <v>0.24743725698126548</v>
      </c>
      <c r="L21" s="52" t="s">
        <v>304</v>
      </c>
      <c r="M21" s="49" t="s">
        <v>304</v>
      </c>
      <c r="N21" s="50">
        <v>7</v>
      </c>
      <c r="O21" s="41">
        <v>0.24129610479145122</v>
      </c>
      <c r="P21" s="50">
        <v>15</v>
      </c>
      <c r="Q21" s="41">
        <v>0.2757352941176471</v>
      </c>
    </row>
    <row r="22" spans="1:17" ht="12.75">
      <c r="A22" s="126"/>
      <c r="B22" s="50"/>
      <c r="C22" s="41"/>
      <c r="D22" s="50"/>
      <c r="E22" s="41"/>
      <c r="F22" s="50"/>
      <c r="G22" s="41"/>
      <c r="H22" s="50"/>
      <c r="I22" s="46"/>
      <c r="J22" s="50"/>
      <c r="K22" s="46"/>
      <c r="L22" s="51"/>
      <c r="M22" s="41"/>
      <c r="N22" s="50"/>
      <c r="O22" s="41"/>
      <c r="P22" s="50"/>
      <c r="Q22" s="41"/>
    </row>
    <row r="23" spans="1:17" ht="12.75">
      <c r="A23" s="127" t="s">
        <v>235</v>
      </c>
      <c r="B23" s="50">
        <v>31523</v>
      </c>
      <c r="C23" s="41">
        <v>23.604070416101955</v>
      </c>
      <c r="D23" s="50">
        <v>23715</v>
      </c>
      <c r="E23" s="41">
        <v>22.59001714612307</v>
      </c>
      <c r="F23" s="50">
        <v>6853</v>
      </c>
      <c r="G23" s="41">
        <v>28.317011693731665</v>
      </c>
      <c r="H23" s="50">
        <v>211</v>
      </c>
      <c r="I23" s="41">
        <v>27.726675427069647</v>
      </c>
      <c r="J23" s="50">
        <v>570</v>
      </c>
      <c r="K23" s="41">
        <v>20.14846235418876</v>
      </c>
      <c r="L23" s="50">
        <v>6</v>
      </c>
      <c r="M23" s="118">
        <v>15.789473684210526</v>
      </c>
      <c r="N23" s="50">
        <v>434</v>
      </c>
      <c r="O23" s="41">
        <v>14.960358497069976</v>
      </c>
      <c r="P23" s="50">
        <v>1189</v>
      </c>
      <c r="Q23" s="41">
        <v>21.856617647058822</v>
      </c>
    </row>
    <row r="24" spans="1:17" ht="12.75">
      <c r="A24" s="125" t="s">
        <v>211</v>
      </c>
      <c r="B24" s="151">
        <v>133549</v>
      </c>
      <c r="C24" s="89">
        <v>100</v>
      </c>
      <c r="D24" s="151">
        <v>104980</v>
      </c>
      <c r="E24" s="89">
        <v>100</v>
      </c>
      <c r="F24" s="151">
        <v>24201</v>
      </c>
      <c r="G24" s="89">
        <v>100</v>
      </c>
      <c r="H24" s="151">
        <v>761</v>
      </c>
      <c r="I24" s="89">
        <v>100</v>
      </c>
      <c r="J24" s="151">
        <v>2829</v>
      </c>
      <c r="K24" s="89">
        <v>100</v>
      </c>
      <c r="L24" s="151">
        <v>38</v>
      </c>
      <c r="M24" s="89">
        <v>100</v>
      </c>
      <c r="N24" s="151">
        <v>2901</v>
      </c>
      <c r="O24" s="89">
        <v>100</v>
      </c>
      <c r="P24" s="151">
        <v>5440</v>
      </c>
      <c r="Q24" s="89">
        <v>100</v>
      </c>
    </row>
    <row r="26" spans="1:17" ht="25.5" customHeight="1">
      <c r="A26" s="198" t="s">
        <v>321</v>
      </c>
      <c r="B26" s="198"/>
      <c r="C26" s="198"/>
      <c r="D26" s="198"/>
      <c r="E26" s="198"/>
      <c r="F26" s="198"/>
      <c r="G26" s="198"/>
      <c r="H26" s="198"/>
      <c r="I26" s="198"/>
      <c r="J26" s="198"/>
      <c r="K26" s="198"/>
      <c r="L26" s="198"/>
      <c r="M26" s="198"/>
      <c r="N26" s="198"/>
      <c r="O26" s="198"/>
      <c r="P26" s="198"/>
      <c r="Q26" s="198"/>
    </row>
    <row r="28" spans="1:17" ht="25.5" customHeight="1">
      <c r="A28" s="198" t="s">
        <v>319</v>
      </c>
      <c r="B28" s="198"/>
      <c r="C28" s="198"/>
      <c r="D28" s="198"/>
      <c r="E28" s="198"/>
      <c r="F28" s="198"/>
      <c r="G28" s="198"/>
      <c r="H28" s="198"/>
      <c r="I28" s="198"/>
      <c r="J28" s="198"/>
      <c r="K28" s="198"/>
      <c r="L28" s="198"/>
      <c r="M28" s="198"/>
      <c r="N28" s="198"/>
      <c r="O28" s="198"/>
      <c r="P28" s="198"/>
      <c r="Q28" s="198"/>
    </row>
    <row r="30" ht="12.75">
      <c r="A30" s="3" t="s">
        <v>291</v>
      </c>
    </row>
  </sheetData>
  <mergeCells count="3">
    <mergeCell ref="A6:A8"/>
    <mergeCell ref="A26:Q26"/>
    <mergeCell ref="A28:Q28"/>
  </mergeCells>
  <printOptions horizontalCentered="1"/>
  <pageMargins left="0.5" right="0.5" top="1" bottom="1" header="0" footer="0"/>
  <pageSetup fitToHeight="1" fitToWidth="1" horizontalDpi="300" verticalDpi="300" orientation="landscape" scale="75" r:id="rId1"/>
</worksheet>
</file>

<file path=xl/worksheets/sheet17.xml><?xml version="1.0" encoding="utf-8"?>
<worksheet xmlns="http://schemas.openxmlformats.org/spreadsheetml/2006/main" xmlns:r="http://schemas.openxmlformats.org/officeDocument/2006/relationships">
  <sheetPr>
    <pageSetUpPr fitToPage="1"/>
  </sheetPr>
  <dimension ref="A2:Q27"/>
  <sheetViews>
    <sheetView workbookViewId="0" topLeftCell="A1">
      <selection activeCell="A1" sqref="A1"/>
    </sheetView>
  </sheetViews>
  <sheetFormatPr defaultColWidth="9.33203125" defaultRowHeight="12.75"/>
  <cols>
    <col min="1" max="1" width="40.83203125" style="3" customWidth="1"/>
    <col min="2" max="2" width="11.5" style="3" customWidth="1"/>
    <col min="3" max="3" width="6.83203125" style="3" customWidth="1"/>
    <col min="4" max="4" width="11.5" style="3" customWidth="1"/>
    <col min="5" max="5" width="6.83203125" style="3" customWidth="1"/>
    <col min="6" max="6" width="10.16015625" style="3" customWidth="1"/>
    <col min="7" max="7" width="6.83203125" style="3" customWidth="1"/>
    <col min="8" max="8" width="10.16015625" style="3" customWidth="1"/>
    <col min="9" max="9" width="6.83203125" style="3" customWidth="1"/>
    <col min="10" max="10" width="10.16015625" style="3" customWidth="1"/>
    <col min="11" max="11" width="6.83203125" style="3" customWidth="1"/>
    <col min="12" max="12" width="10.16015625" style="3" customWidth="1"/>
    <col min="13" max="13" width="6.83203125" style="3" customWidth="1"/>
    <col min="14" max="14" width="10.16015625" style="3" customWidth="1"/>
    <col min="15" max="15" width="6.83203125" style="3" customWidth="1"/>
    <col min="16" max="16" width="10.16015625" style="3" customWidth="1"/>
    <col min="17" max="17" width="6.83203125" style="3" customWidth="1"/>
    <col min="18" max="16384" width="9.33203125" style="3" customWidth="1"/>
  </cols>
  <sheetData>
    <row r="2" spans="1:17" ht="12.75">
      <c r="A2" s="1" t="s">
        <v>236</v>
      </c>
      <c r="B2" s="2"/>
      <c r="C2" s="2"/>
      <c r="D2" s="2"/>
      <c r="E2" s="2"/>
      <c r="F2" s="2"/>
      <c r="G2" s="2"/>
      <c r="H2" s="2"/>
      <c r="I2" s="2"/>
      <c r="J2" s="2"/>
      <c r="K2" s="2"/>
      <c r="L2" s="2"/>
      <c r="M2" s="2"/>
      <c r="N2" s="2"/>
      <c r="O2" s="2"/>
      <c r="P2" s="2"/>
      <c r="Q2" s="2"/>
    </row>
    <row r="3" spans="1:17" ht="12.75">
      <c r="A3" s="4" t="s">
        <v>339</v>
      </c>
      <c r="B3" s="2"/>
      <c r="C3" s="2"/>
      <c r="D3" s="2"/>
      <c r="E3" s="2"/>
      <c r="F3" s="2"/>
      <c r="G3" s="2"/>
      <c r="H3" s="2"/>
      <c r="I3" s="2"/>
      <c r="J3" s="2"/>
      <c r="K3" s="2"/>
      <c r="L3" s="2"/>
      <c r="M3" s="2"/>
      <c r="N3" s="2"/>
      <c r="O3" s="2"/>
      <c r="P3" s="2"/>
      <c r="Q3" s="2"/>
    </row>
    <row r="4" spans="1:17" ht="12.75">
      <c r="A4" s="1" t="s">
        <v>290</v>
      </c>
      <c r="B4" s="2"/>
      <c r="C4" s="2"/>
      <c r="D4" s="2"/>
      <c r="E4" s="2"/>
      <c r="F4" s="2"/>
      <c r="G4" s="2"/>
      <c r="H4" s="2"/>
      <c r="I4" s="2"/>
      <c r="J4" s="2"/>
      <c r="K4" s="2"/>
      <c r="L4" s="2"/>
      <c r="M4" s="2"/>
      <c r="N4" s="2"/>
      <c r="O4" s="2"/>
      <c r="P4" s="2"/>
      <c r="Q4" s="2"/>
    </row>
    <row r="6" spans="1:17" ht="12.75">
      <c r="A6" s="204" t="s">
        <v>312</v>
      </c>
      <c r="B6" s="121" t="s">
        <v>71</v>
      </c>
      <c r="C6" s="144"/>
      <c r="D6" s="144"/>
      <c r="E6" s="144"/>
      <c r="F6" s="144"/>
      <c r="G6" s="144"/>
      <c r="H6" s="144"/>
      <c r="I6" s="144"/>
      <c r="J6" s="144"/>
      <c r="K6" s="144"/>
      <c r="L6" s="144"/>
      <c r="M6" s="150"/>
      <c r="N6" s="121" t="s">
        <v>72</v>
      </c>
      <c r="O6" s="144"/>
      <c r="P6" s="144"/>
      <c r="Q6" s="122"/>
    </row>
    <row r="7" spans="1:17" ht="12.75">
      <c r="A7" s="205"/>
      <c r="B7" s="93" t="s">
        <v>74</v>
      </c>
      <c r="C7" s="97"/>
      <c r="D7" s="94" t="s">
        <v>75</v>
      </c>
      <c r="E7" s="97"/>
      <c r="F7" s="94" t="s">
        <v>76</v>
      </c>
      <c r="G7" s="97"/>
      <c r="H7" s="94" t="s">
        <v>77</v>
      </c>
      <c r="I7" s="97"/>
      <c r="J7" s="94" t="s">
        <v>171</v>
      </c>
      <c r="K7" s="97"/>
      <c r="L7" s="94" t="s">
        <v>79</v>
      </c>
      <c r="M7" s="97"/>
      <c r="N7" s="94" t="s">
        <v>80</v>
      </c>
      <c r="O7" s="97"/>
      <c r="P7" s="94" t="s">
        <v>81</v>
      </c>
      <c r="Q7" s="81"/>
    </row>
    <row r="8" spans="1:17" ht="12.75">
      <c r="A8" s="206"/>
      <c r="B8" s="95" t="s">
        <v>23</v>
      </c>
      <c r="C8" s="96" t="s">
        <v>82</v>
      </c>
      <c r="D8" s="95" t="s">
        <v>23</v>
      </c>
      <c r="E8" s="96" t="s">
        <v>82</v>
      </c>
      <c r="F8" s="95" t="s">
        <v>23</v>
      </c>
      <c r="G8" s="96" t="s">
        <v>82</v>
      </c>
      <c r="H8" s="95" t="s">
        <v>23</v>
      </c>
      <c r="I8" s="96" t="s">
        <v>82</v>
      </c>
      <c r="J8" s="95" t="s">
        <v>23</v>
      </c>
      <c r="K8" s="96" t="s">
        <v>82</v>
      </c>
      <c r="L8" s="95" t="s">
        <v>23</v>
      </c>
      <c r="M8" s="96" t="s">
        <v>82</v>
      </c>
      <c r="N8" s="95" t="s">
        <v>23</v>
      </c>
      <c r="O8" s="96" t="s">
        <v>82</v>
      </c>
      <c r="P8" s="95" t="s">
        <v>23</v>
      </c>
      <c r="Q8" s="92" t="s">
        <v>82</v>
      </c>
    </row>
    <row r="9" spans="1:17" ht="12.75">
      <c r="A9" s="126"/>
      <c r="B9" s="32"/>
      <c r="C9" s="33"/>
      <c r="D9" s="32"/>
      <c r="E9" s="33"/>
      <c r="F9" s="32"/>
      <c r="G9" s="33"/>
      <c r="H9" s="32"/>
      <c r="I9" s="33"/>
      <c r="J9" s="32"/>
      <c r="K9" s="33"/>
      <c r="L9" s="32"/>
      <c r="M9" s="33"/>
      <c r="N9" s="32"/>
      <c r="O9" s="33"/>
      <c r="P9" s="32"/>
      <c r="Q9" s="7"/>
    </row>
    <row r="10" spans="1:17" ht="12.75">
      <c r="A10" s="148" t="s">
        <v>237</v>
      </c>
      <c r="B10" s="34"/>
      <c r="C10" s="35"/>
      <c r="D10" s="34"/>
      <c r="E10" s="33"/>
      <c r="F10" s="34"/>
      <c r="G10" s="35"/>
      <c r="H10" s="32"/>
      <c r="I10" s="33"/>
      <c r="J10" s="32"/>
      <c r="K10" s="33"/>
      <c r="L10" s="34"/>
      <c r="M10" s="33"/>
      <c r="N10" s="34"/>
      <c r="O10" s="33"/>
      <c r="P10" s="34"/>
      <c r="Q10" s="7"/>
    </row>
    <row r="11" spans="1:17" ht="12.75">
      <c r="A11" s="127" t="s">
        <v>238</v>
      </c>
      <c r="B11" s="39">
        <v>6099</v>
      </c>
      <c r="C11" s="41">
        <v>4.566863098937469</v>
      </c>
      <c r="D11" s="39">
        <v>5277</v>
      </c>
      <c r="E11" s="41">
        <v>5.026671746999428</v>
      </c>
      <c r="F11" s="39">
        <v>556</v>
      </c>
      <c r="G11" s="41">
        <v>2.2974257262096605</v>
      </c>
      <c r="H11" s="39">
        <v>27</v>
      </c>
      <c r="I11" s="41">
        <v>3.5479632063074904</v>
      </c>
      <c r="J11" s="39">
        <v>205</v>
      </c>
      <c r="K11" s="41">
        <v>7.246376811594203</v>
      </c>
      <c r="L11" s="39">
        <v>1</v>
      </c>
      <c r="M11" s="48" t="s">
        <v>298</v>
      </c>
      <c r="N11" s="39">
        <v>102</v>
      </c>
      <c r="O11" s="41">
        <v>3.5160289555325748</v>
      </c>
      <c r="P11" s="39">
        <v>243</v>
      </c>
      <c r="Q11" s="41">
        <v>4.466911764705882</v>
      </c>
    </row>
    <row r="12" spans="1:17" ht="12.75">
      <c r="A12" s="129" t="s">
        <v>239</v>
      </c>
      <c r="B12" s="117">
        <v>2887</v>
      </c>
      <c r="C12" s="118">
        <v>2.1617533639338373</v>
      </c>
      <c r="D12" s="117">
        <v>2276</v>
      </c>
      <c r="E12" s="118">
        <v>2.1680320060963996</v>
      </c>
      <c r="F12" s="117">
        <v>507</v>
      </c>
      <c r="G12" s="118">
        <v>2.0949547539357876</v>
      </c>
      <c r="H12" s="117">
        <v>7</v>
      </c>
      <c r="I12" s="118">
        <v>0.9198423127463863</v>
      </c>
      <c r="J12" s="117">
        <v>73</v>
      </c>
      <c r="K12" s="118">
        <v>2.5804171085189114</v>
      </c>
      <c r="L12" s="117">
        <v>1</v>
      </c>
      <c r="M12" s="132" t="s">
        <v>298</v>
      </c>
      <c r="N12" s="117">
        <v>67</v>
      </c>
      <c r="O12" s="118">
        <v>2.3095484315753185</v>
      </c>
      <c r="P12" s="117">
        <v>120</v>
      </c>
      <c r="Q12" s="118">
        <v>2.2058823529411766</v>
      </c>
    </row>
    <row r="13" spans="1:17" ht="12.75">
      <c r="A13" s="126"/>
      <c r="B13" s="39"/>
      <c r="C13" s="41"/>
      <c r="D13" s="39"/>
      <c r="E13" s="46"/>
      <c r="F13" s="39"/>
      <c r="G13" s="41"/>
      <c r="H13" s="44"/>
      <c r="I13" s="46"/>
      <c r="J13" s="44"/>
      <c r="K13" s="46"/>
      <c r="L13" s="39"/>
      <c r="M13" s="46"/>
      <c r="N13" s="39"/>
      <c r="O13" s="46"/>
      <c r="P13" s="39"/>
      <c r="Q13" s="46"/>
    </row>
    <row r="14" spans="1:17" ht="12.75">
      <c r="A14" s="148" t="s">
        <v>240</v>
      </c>
      <c r="B14" s="39"/>
      <c r="C14" s="41"/>
      <c r="D14" s="39"/>
      <c r="E14" s="46"/>
      <c r="F14" s="39"/>
      <c r="G14" s="41"/>
      <c r="H14" s="44"/>
      <c r="I14" s="46"/>
      <c r="J14" s="44"/>
      <c r="K14" s="46"/>
      <c r="L14" s="39"/>
      <c r="M14" s="46"/>
      <c r="N14" s="39"/>
      <c r="O14" s="46"/>
      <c r="P14" s="39"/>
      <c r="Q14" s="46"/>
    </row>
    <row r="15" spans="1:17" ht="12.75">
      <c r="A15" s="127" t="s">
        <v>241</v>
      </c>
      <c r="B15" s="39">
        <v>105998</v>
      </c>
      <c r="C15" s="41">
        <v>79.37011883278797</v>
      </c>
      <c r="D15" s="39">
        <v>83149</v>
      </c>
      <c r="E15" s="41">
        <v>79.20461040198134</v>
      </c>
      <c r="F15" s="39">
        <v>19346</v>
      </c>
      <c r="G15" s="41">
        <v>79.93884550225198</v>
      </c>
      <c r="H15" s="39">
        <v>585</v>
      </c>
      <c r="I15" s="41">
        <v>76.87253613666229</v>
      </c>
      <c r="J15" s="39">
        <v>2289</v>
      </c>
      <c r="K15" s="41">
        <v>80.9119830328738</v>
      </c>
      <c r="L15" s="39">
        <v>30</v>
      </c>
      <c r="M15" s="41">
        <v>78.94736842105263</v>
      </c>
      <c r="N15" s="39">
        <v>2456</v>
      </c>
      <c r="O15" s="41">
        <v>84.66046190968632</v>
      </c>
      <c r="P15" s="39">
        <v>4337</v>
      </c>
      <c r="Q15" s="41">
        <v>79.72426470588235</v>
      </c>
    </row>
    <row r="16" spans="1:17" ht="12.75">
      <c r="A16" s="149" t="s">
        <v>242</v>
      </c>
      <c r="B16" s="39">
        <v>3695</v>
      </c>
      <c r="C16" s="41">
        <v>2.7667747418550497</v>
      </c>
      <c r="D16" s="39">
        <v>3017</v>
      </c>
      <c r="E16" s="41">
        <v>2.873880739188417</v>
      </c>
      <c r="F16" s="39">
        <v>587</v>
      </c>
      <c r="G16" s="41">
        <v>2.4255196066278253</v>
      </c>
      <c r="H16" s="39">
        <v>21</v>
      </c>
      <c r="I16" s="41">
        <v>2.759526938239159</v>
      </c>
      <c r="J16" s="39">
        <v>63</v>
      </c>
      <c r="K16" s="41">
        <v>2.2269353128313893</v>
      </c>
      <c r="L16" s="49" t="s">
        <v>304</v>
      </c>
      <c r="M16" s="48" t="s">
        <v>304</v>
      </c>
      <c r="N16" s="39">
        <v>52</v>
      </c>
      <c r="O16" s="41">
        <v>1.7924853498793518</v>
      </c>
      <c r="P16" s="39">
        <v>175</v>
      </c>
      <c r="Q16" s="41">
        <v>3.2169117647058822</v>
      </c>
    </row>
    <row r="17" spans="1:17" ht="12.75">
      <c r="A17" s="127" t="s">
        <v>243</v>
      </c>
      <c r="B17" s="39">
        <v>16786</v>
      </c>
      <c r="C17" s="41">
        <v>12.569169368546376</v>
      </c>
      <c r="D17" s="39">
        <v>13111</v>
      </c>
      <c r="E17" s="41">
        <v>12.489045532482377</v>
      </c>
      <c r="F17" s="39">
        <v>3117</v>
      </c>
      <c r="G17" s="41">
        <v>12.87963307301351</v>
      </c>
      <c r="H17" s="39">
        <v>102</v>
      </c>
      <c r="I17" s="41">
        <v>13.403416557161629</v>
      </c>
      <c r="J17" s="39">
        <v>361</v>
      </c>
      <c r="K17" s="41">
        <v>12.760692824319547</v>
      </c>
      <c r="L17" s="39">
        <v>4</v>
      </c>
      <c r="M17" s="48" t="s">
        <v>298</v>
      </c>
      <c r="N17" s="39">
        <v>272</v>
      </c>
      <c r="O17" s="41">
        <v>9.376077214753535</v>
      </c>
      <c r="P17" s="39">
        <v>655</v>
      </c>
      <c r="Q17" s="41">
        <v>12.040441176470589</v>
      </c>
    </row>
    <row r="18" spans="1:17" ht="12.75">
      <c r="A18" s="127" t="s">
        <v>244</v>
      </c>
      <c r="B18" s="39">
        <v>9941</v>
      </c>
      <c r="C18" s="41">
        <v>7.443709799399471</v>
      </c>
      <c r="D18" s="39">
        <v>7999</v>
      </c>
      <c r="E18" s="41">
        <v>7.61954658030101</v>
      </c>
      <c r="F18" s="39">
        <v>1675</v>
      </c>
      <c r="G18" s="41">
        <v>6.921201603239535</v>
      </c>
      <c r="H18" s="39">
        <v>69</v>
      </c>
      <c r="I18" s="41">
        <v>9.067017082785808</v>
      </c>
      <c r="J18" s="39">
        <v>162</v>
      </c>
      <c r="K18" s="41">
        <v>5.726405090137858</v>
      </c>
      <c r="L18" s="49">
        <v>4</v>
      </c>
      <c r="M18" s="48" t="s">
        <v>298</v>
      </c>
      <c r="N18" s="39">
        <v>148</v>
      </c>
      <c r="O18" s="41">
        <v>5.10168907273354</v>
      </c>
      <c r="P18" s="39">
        <v>422</v>
      </c>
      <c r="Q18" s="41">
        <v>7.757352941176471</v>
      </c>
    </row>
    <row r="19" spans="1:17" ht="12.75">
      <c r="A19" s="127" t="s">
        <v>245</v>
      </c>
      <c r="B19" s="39">
        <v>824</v>
      </c>
      <c r="C19" s="41">
        <v>0.6170019992661869</v>
      </c>
      <c r="D19" s="39">
        <v>721</v>
      </c>
      <c r="E19" s="41">
        <v>0.6867974852352828</v>
      </c>
      <c r="F19" s="39">
        <v>63</v>
      </c>
      <c r="G19" s="41">
        <v>0.26031982149497956</v>
      </c>
      <c r="H19" s="39">
        <v>5</v>
      </c>
      <c r="I19" s="48" t="s">
        <v>298</v>
      </c>
      <c r="J19" s="39">
        <v>17</v>
      </c>
      <c r="K19" s="41">
        <v>0.6009190526687875</v>
      </c>
      <c r="L19" s="49" t="s">
        <v>304</v>
      </c>
      <c r="M19" s="48" t="s">
        <v>304</v>
      </c>
      <c r="N19" s="40">
        <v>25</v>
      </c>
      <c r="O19" s="41">
        <v>0.8617718028266115</v>
      </c>
      <c r="P19" s="40">
        <v>26</v>
      </c>
      <c r="Q19" s="41">
        <v>0.47794117647058826</v>
      </c>
    </row>
    <row r="20" spans="1:17" ht="12.75">
      <c r="A20" s="126"/>
      <c r="B20" s="39"/>
      <c r="C20" s="46"/>
      <c r="D20" s="39"/>
      <c r="E20" s="46"/>
      <c r="F20" s="44"/>
      <c r="G20" s="46"/>
      <c r="H20" s="44"/>
      <c r="I20" s="46"/>
      <c r="J20" s="44"/>
      <c r="K20" s="46"/>
      <c r="L20" s="44"/>
      <c r="M20" s="46"/>
      <c r="N20" s="44"/>
      <c r="O20" s="46"/>
      <c r="P20" s="44"/>
      <c r="Q20" s="46"/>
    </row>
    <row r="21" spans="1:17" ht="12.75">
      <c r="A21" s="125" t="s">
        <v>211</v>
      </c>
      <c r="B21" s="88">
        <v>133549</v>
      </c>
      <c r="C21" s="89">
        <v>100</v>
      </c>
      <c r="D21" s="88">
        <v>104980</v>
      </c>
      <c r="E21" s="89">
        <v>100</v>
      </c>
      <c r="F21" s="88">
        <v>24201</v>
      </c>
      <c r="G21" s="89">
        <v>100</v>
      </c>
      <c r="H21" s="88">
        <v>761</v>
      </c>
      <c r="I21" s="89">
        <v>100</v>
      </c>
      <c r="J21" s="88">
        <v>2829</v>
      </c>
      <c r="K21" s="89">
        <v>100</v>
      </c>
      <c r="L21" s="88">
        <v>38</v>
      </c>
      <c r="M21" s="89">
        <v>100</v>
      </c>
      <c r="N21" s="88">
        <v>2901</v>
      </c>
      <c r="O21" s="89">
        <v>100</v>
      </c>
      <c r="P21" s="88">
        <v>5440</v>
      </c>
      <c r="Q21" s="89">
        <v>100</v>
      </c>
    </row>
    <row r="23" spans="1:17" ht="26.25" customHeight="1">
      <c r="A23" s="198" t="s">
        <v>320</v>
      </c>
      <c r="B23" s="198"/>
      <c r="C23" s="198"/>
      <c r="D23" s="198"/>
      <c r="E23" s="198"/>
      <c r="F23" s="198"/>
      <c r="G23" s="198"/>
      <c r="H23" s="198"/>
      <c r="I23" s="198"/>
      <c r="J23" s="198"/>
      <c r="K23" s="198"/>
      <c r="L23" s="198"/>
      <c r="M23" s="198"/>
      <c r="N23" s="198"/>
      <c r="O23" s="198"/>
      <c r="P23" s="198"/>
      <c r="Q23" s="198"/>
    </row>
    <row r="25" spans="1:17" ht="29.25" customHeight="1">
      <c r="A25" s="198" t="s">
        <v>319</v>
      </c>
      <c r="B25" s="198"/>
      <c r="C25" s="198"/>
      <c r="D25" s="198"/>
      <c r="E25" s="198"/>
      <c r="F25" s="198"/>
      <c r="G25" s="198"/>
      <c r="H25" s="198"/>
      <c r="I25" s="198"/>
      <c r="J25" s="198"/>
      <c r="K25" s="198"/>
      <c r="L25" s="198"/>
      <c r="M25" s="198"/>
      <c r="N25" s="198"/>
      <c r="O25" s="198"/>
      <c r="P25" s="198"/>
      <c r="Q25" s="198"/>
    </row>
    <row r="27" spans="1:17" ht="12.75">
      <c r="A27" s="222" t="s">
        <v>291</v>
      </c>
      <c r="B27" s="222"/>
      <c r="C27" s="222"/>
      <c r="D27" s="222"/>
      <c r="E27" s="222"/>
      <c r="F27" s="222"/>
      <c r="G27" s="222"/>
      <c r="H27" s="222"/>
      <c r="I27" s="222"/>
      <c r="J27" s="222"/>
      <c r="K27" s="222"/>
      <c r="L27" s="222"/>
      <c r="M27" s="222"/>
      <c r="N27" s="222"/>
      <c r="O27" s="222"/>
      <c r="P27" s="222"/>
      <c r="Q27" s="222"/>
    </row>
  </sheetData>
  <mergeCells count="4">
    <mergeCell ref="A6:A8"/>
    <mergeCell ref="A27:Q27"/>
    <mergeCell ref="A25:Q25"/>
    <mergeCell ref="A23:Q23"/>
  </mergeCells>
  <printOptions horizontalCentered="1"/>
  <pageMargins left="0.5" right="0.5" top="1" bottom="1" header="0" footer="0"/>
  <pageSetup fitToHeight="1" fitToWidth="1" horizontalDpi="300" verticalDpi="300" orientation="landscape" scale="81" r:id="rId1"/>
</worksheet>
</file>

<file path=xl/worksheets/sheet18.xml><?xml version="1.0" encoding="utf-8"?>
<worksheet xmlns="http://schemas.openxmlformats.org/spreadsheetml/2006/main" xmlns:r="http://schemas.openxmlformats.org/officeDocument/2006/relationships">
  <sheetPr>
    <pageSetUpPr fitToPage="1"/>
  </sheetPr>
  <dimension ref="A2:Q25"/>
  <sheetViews>
    <sheetView workbookViewId="0" topLeftCell="A1">
      <selection activeCell="A1" sqref="A1"/>
    </sheetView>
  </sheetViews>
  <sheetFormatPr defaultColWidth="9.33203125" defaultRowHeight="12.75"/>
  <cols>
    <col min="1" max="1" width="35.83203125" style="3" customWidth="1"/>
    <col min="2" max="2" width="11.5" style="3" customWidth="1"/>
    <col min="3" max="3" width="10.16015625" style="3" customWidth="1"/>
    <col min="4" max="4" width="11.5" style="3" customWidth="1"/>
    <col min="5" max="10" width="10.16015625" style="3" customWidth="1"/>
    <col min="11" max="11" width="11.5" style="3" customWidth="1"/>
    <col min="12" max="12" width="10.16015625" style="3" customWidth="1"/>
    <col min="13" max="13" width="11.5" style="3" customWidth="1"/>
    <col min="14" max="17" width="10.16015625" style="3" customWidth="1"/>
    <col min="18" max="16384" width="9.33203125" style="3" customWidth="1"/>
  </cols>
  <sheetData>
    <row r="2" spans="1:17" ht="12.75">
      <c r="A2" s="1" t="s">
        <v>246</v>
      </c>
      <c r="B2" s="2"/>
      <c r="C2" s="2"/>
      <c r="D2" s="2"/>
      <c r="E2" s="2"/>
      <c r="F2" s="2"/>
      <c r="G2" s="2"/>
      <c r="H2" s="2"/>
      <c r="I2" s="2"/>
      <c r="J2" s="2"/>
      <c r="K2" s="2"/>
      <c r="L2" s="2"/>
      <c r="M2" s="2"/>
      <c r="N2" s="2"/>
      <c r="O2" s="2"/>
      <c r="P2" s="2"/>
      <c r="Q2" s="2"/>
    </row>
    <row r="3" spans="1:17" ht="12.75">
      <c r="A3" s="4" t="s">
        <v>338</v>
      </c>
      <c r="B3" s="2"/>
      <c r="C3" s="2"/>
      <c r="D3" s="2"/>
      <c r="E3" s="2"/>
      <c r="F3" s="2"/>
      <c r="G3" s="2"/>
      <c r="H3" s="2"/>
      <c r="I3" s="2"/>
      <c r="J3" s="2"/>
      <c r="K3" s="2"/>
      <c r="L3" s="2"/>
      <c r="M3" s="2"/>
      <c r="N3" s="2"/>
      <c r="O3" s="2"/>
      <c r="P3" s="2"/>
      <c r="Q3" s="2"/>
    </row>
    <row r="4" spans="1:17" ht="12.75">
      <c r="A4" s="4" t="s">
        <v>247</v>
      </c>
      <c r="B4" s="2"/>
      <c r="C4" s="2"/>
      <c r="D4" s="2"/>
      <c r="E4" s="2"/>
      <c r="F4" s="2"/>
      <c r="G4" s="2"/>
      <c r="H4" s="2"/>
      <c r="I4" s="2"/>
      <c r="J4" s="2"/>
      <c r="K4" s="2"/>
      <c r="L4" s="2"/>
      <c r="M4" s="2"/>
      <c r="N4" s="2"/>
      <c r="O4" s="2"/>
      <c r="P4" s="2"/>
      <c r="Q4" s="2"/>
    </row>
    <row r="5" spans="1:17" ht="12.75">
      <c r="A5" s="1" t="s">
        <v>290</v>
      </c>
      <c r="B5" s="2"/>
      <c r="C5" s="2"/>
      <c r="D5" s="2"/>
      <c r="E5" s="2"/>
      <c r="F5" s="2"/>
      <c r="G5" s="2"/>
      <c r="H5" s="2"/>
      <c r="I5" s="2"/>
      <c r="J5" s="2"/>
      <c r="K5" s="2"/>
      <c r="L5" s="2"/>
      <c r="M5" s="2"/>
      <c r="N5" s="2"/>
      <c r="O5" s="2"/>
      <c r="P5" s="2"/>
      <c r="Q5" s="2"/>
    </row>
    <row r="7" spans="1:17" ht="12.75">
      <c r="A7" s="220" t="s">
        <v>248</v>
      </c>
      <c r="B7" s="121" t="s">
        <v>71</v>
      </c>
      <c r="C7" s="144"/>
      <c r="D7" s="144"/>
      <c r="E7" s="144"/>
      <c r="F7" s="144"/>
      <c r="G7" s="144"/>
      <c r="H7" s="144"/>
      <c r="I7" s="144"/>
      <c r="J7" s="144"/>
      <c r="K7" s="144"/>
      <c r="L7" s="144"/>
      <c r="M7" s="122"/>
      <c r="N7" s="121" t="s">
        <v>72</v>
      </c>
      <c r="O7" s="144"/>
      <c r="P7" s="144"/>
      <c r="Q7" s="122"/>
    </row>
    <row r="8" spans="1:17" ht="12.75">
      <c r="A8" s="221"/>
      <c r="B8" s="93" t="s">
        <v>74</v>
      </c>
      <c r="C8" s="81"/>
      <c r="D8" s="94" t="s">
        <v>75</v>
      </c>
      <c r="E8" s="81"/>
      <c r="F8" s="94" t="s">
        <v>76</v>
      </c>
      <c r="G8" s="81"/>
      <c r="H8" s="94" t="s">
        <v>77</v>
      </c>
      <c r="I8" s="81"/>
      <c r="J8" s="94" t="s">
        <v>78</v>
      </c>
      <c r="K8" s="81"/>
      <c r="L8" s="94" t="s">
        <v>79</v>
      </c>
      <c r="M8" s="81"/>
      <c r="N8" s="94" t="s">
        <v>80</v>
      </c>
      <c r="O8" s="81"/>
      <c r="P8" s="94" t="s">
        <v>81</v>
      </c>
      <c r="Q8" s="81"/>
    </row>
    <row r="9" spans="1:17" ht="12.75">
      <c r="A9" s="201"/>
      <c r="B9" s="92" t="s">
        <v>23</v>
      </c>
      <c r="C9" s="92" t="s">
        <v>82</v>
      </c>
      <c r="D9" s="92" t="s">
        <v>23</v>
      </c>
      <c r="E9" s="92" t="s">
        <v>82</v>
      </c>
      <c r="F9" s="92" t="s">
        <v>23</v>
      </c>
      <c r="G9" s="92" t="s">
        <v>82</v>
      </c>
      <c r="H9" s="92" t="s">
        <v>23</v>
      </c>
      <c r="I9" s="92" t="s">
        <v>82</v>
      </c>
      <c r="J9" s="92" t="s">
        <v>23</v>
      </c>
      <c r="K9" s="92" t="s">
        <v>82</v>
      </c>
      <c r="L9" s="92" t="s">
        <v>23</v>
      </c>
      <c r="M9" s="92" t="s">
        <v>82</v>
      </c>
      <c r="N9" s="92" t="s">
        <v>23</v>
      </c>
      <c r="O9" s="92" t="s">
        <v>82</v>
      </c>
      <c r="P9" s="92" t="s">
        <v>23</v>
      </c>
      <c r="Q9" s="92" t="s">
        <v>82</v>
      </c>
    </row>
    <row r="10" spans="1:17" ht="12.75">
      <c r="A10" s="126"/>
      <c r="B10" s="7"/>
      <c r="C10" s="7"/>
      <c r="D10" s="7"/>
      <c r="E10" s="7"/>
      <c r="F10" s="7"/>
      <c r="G10" s="7"/>
      <c r="H10" s="7"/>
      <c r="I10" s="7"/>
      <c r="J10" s="7"/>
      <c r="K10" s="7"/>
      <c r="L10" s="7"/>
      <c r="M10" s="7"/>
      <c r="N10" s="7"/>
      <c r="O10" s="7"/>
      <c r="P10" s="7"/>
      <c r="Q10" s="7"/>
    </row>
    <row r="11" spans="1:17" ht="12.75">
      <c r="A11" s="127" t="s">
        <v>249</v>
      </c>
      <c r="B11" s="39">
        <v>2564</v>
      </c>
      <c r="C11" s="41">
        <v>1.9198945705321644</v>
      </c>
      <c r="D11" s="39">
        <v>1955</v>
      </c>
      <c r="E11" s="41">
        <v>1.8622594779958086</v>
      </c>
      <c r="F11" s="39">
        <v>543</v>
      </c>
      <c r="G11" s="41">
        <v>2.243708937647205</v>
      </c>
      <c r="H11" s="39">
        <v>11</v>
      </c>
      <c r="I11" s="41">
        <v>1.445466491458607</v>
      </c>
      <c r="J11" s="39">
        <v>51</v>
      </c>
      <c r="K11" s="41">
        <v>1.8027571580063628</v>
      </c>
      <c r="L11" s="49" t="s">
        <v>304</v>
      </c>
      <c r="M11" s="128" t="s">
        <v>304</v>
      </c>
      <c r="N11" s="39">
        <v>32</v>
      </c>
      <c r="O11" s="41">
        <v>1.1030679076180627</v>
      </c>
      <c r="P11" s="39">
        <v>69</v>
      </c>
      <c r="Q11" s="41">
        <v>1.2683823529411764</v>
      </c>
    </row>
    <row r="12" spans="1:17" ht="12.75">
      <c r="A12" s="127" t="s">
        <v>250</v>
      </c>
      <c r="B12" s="39">
        <v>1688</v>
      </c>
      <c r="C12" s="41">
        <v>1.2639555518948102</v>
      </c>
      <c r="D12" s="39">
        <v>1140</v>
      </c>
      <c r="E12" s="41">
        <v>1.0859211278338732</v>
      </c>
      <c r="F12" s="39">
        <v>495</v>
      </c>
      <c r="G12" s="41">
        <v>2.0453700260319825</v>
      </c>
      <c r="H12" s="39">
        <v>8</v>
      </c>
      <c r="I12" s="41">
        <v>1.0512483574244416</v>
      </c>
      <c r="J12" s="39">
        <v>27</v>
      </c>
      <c r="K12" s="41">
        <v>0.9544008483563097</v>
      </c>
      <c r="L12" s="49">
        <v>1</v>
      </c>
      <c r="M12" s="128" t="s">
        <v>298</v>
      </c>
      <c r="N12" s="39">
        <v>25</v>
      </c>
      <c r="O12" s="41">
        <v>0.8617718028266115</v>
      </c>
      <c r="P12" s="39">
        <v>58</v>
      </c>
      <c r="Q12" s="41">
        <v>1.0661764705882353</v>
      </c>
    </row>
    <row r="13" spans="1:17" ht="12.75">
      <c r="A13" s="127" t="s">
        <v>251</v>
      </c>
      <c r="B13" s="39">
        <v>1349</v>
      </c>
      <c r="C13" s="41">
        <v>1.0101161371481628</v>
      </c>
      <c r="D13" s="39">
        <v>971</v>
      </c>
      <c r="E13" s="41">
        <v>0.9249380834444656</v>
      </c>
      <c r="F13" s="39">
        <v>341</v>
      </c>
      <c r="G13" s="41">
        <v>1.40903268459981</v>
      </c>
      <c r="H13" s="39">
        <v>8</v>
      </c>
      <c r="I13" s="41">
        <v>1.0512483574244416</v>
      </c>
      <c r="J13" s="39">
        <v>20</v>
      </c>
      <c r="K13" s="41">
        <v>0.7069635913750442</v>
      </c>
      <c r="L13" s="49" t="s">
        <v>304</v>
      </c>
      <c r="M13" s="128" t="s">
        <v>304</v>
      </c>
      <c r="N13" s="39">
        <v>17</v>
      </c>
      <c r="O13" s="41">
        <v>0.5860048259220959</v>
      </c>
      <c r="P13" s="39">
        <v>63</v>
      </c>
      <c r="Q13" s="41">
        <v>1.1580882352941178</v>
      </c>
    </row>
    <row r="14" spans="1:17" ht="12.75">
      <c r="A14" s="127" t="s">
        <v>252</v>
      </c>
      <c r="B14" s="39">
        <v>1229</v>
      </c>
      <c r="C14" s="41">
        <v>0.920261477060854</v>
      </c>
      <c r="D14" s="39">
        <v>944</v>
      </c>
      <c r="E14" s="41">
        <v>0.8992188988378738</v>
      </c>
      <c r="F14" s="39">
        <v>258</v>
      </c>
      <c r="G14" s="41">
        <v>1.066071649931821</v>
      </c>
      <c r="H14" s="39">
        <v>8</v>
      </c>
      <c r="I14" s="41">
        <v>1.0512483574244416</v>
      </c>
      <c r="J14" s="39">
        <v>16</v>
      </c>
      <c r="K14" s="41">
        <v>0.5655708731000354</v>
      </c>
      <c r="L14" s="49" t="s">
        <v>304</v>
      </c>
      <c r="M14" s="128" t="s">
        <v>304</v>
      </c>
      <c r="N14" s="39">
        <v>12</v>
      </c>
      <c r="O14" s="41">
        <v>0.4136504653567736</v>
      </c>
      <c r="P14" s="39">
        <v>43</v>
      </c>
      <c r="Q14" s="41">
        <v>0.7904411764705882</v>
      </c>
    </row>
    <row r="15" spans="1:17" ht="12.75">
      <c r="A15" s="127" t="s">
        <v>253</v>
      </c>
      <c r="B15" s="39">
        <v>485</v>
      </c>
      <c r="C15" s="41">
        <v>0.36316258451953964</v>
      </c>
      <c r="D15" s="39">
        <v>435</v>
      </c>
      <c r="E15" s="41">
        <v>0.4143646408839779</v>
      </c>
      <c r="F15" s="39">
        <v>34</v>
      </c>
      <c r="G15" s="41">
        <v>0.14049006239411596</v>
      </c>
      <c r="H15" s="49">
        <v>4</v>
      </c>
      <c r="I15" s="48" t="s">
        <v>298</v>
      </c>
      <c r="J15" s="39">
        <v>12</v>
      </c>
      <c r="K15" s="41">
        <v>0.4241781548250266</v>
      </c>
      <c r="L15" s="49" t="s">
        <v>304</v>
      </c>
      <c r="M15" s="128" t="s">
        <v>304</v>
      </c>
      <c r="N15" s="39">
        <v>7</v>
      </c>
      <c r="O15" s="41">
        <v>0.24129610479145122</v>
      </c>
      <c r="P15" s="39">
        <v>16</v>
      </c>
      <c r="Q15" s="41">
        <v>0.29411764705882354</v>
      </c>
    </row>
    <row r="16" spans="1:17" ht="12.75">
      <c r="A16" s="126"/>
      <c r="B16" s="39"/>
      <c r="C16" s="41"/>
      <c r="D16" s="39"/>
      <c r="E16" s="41"/>
      <c r="F16" s="39"/>
      <c r="G16" s="41"/>
      <c r="H16" s="39"/>
      <c r="I16" s="41"/>
      <c r="J16" s="39"/>
      <c r="K16" s="41"/>
      <c r="L16" s="39"/>
      <c r="M16" s="41"/>
      <c r="N16" s="39"/>
      <c r="O16" s="41"/>
      <c r="P16" s="39"/>
      <c r="Q16" s="41"/>
    </row>
    <row r="17" spans="1:17" ht="12.75">
      <c r="A17" s="127" t="s">
        <v>254</v>
      </c>
      <c r="B17" s="39">
        <v>11420</v>
      </c>
      <c r="C17" s="41">
        <v>8.551168484975552</v>
      </c>
      <c r="D17" s="39">
        <v>8826</v>
      </c>
      <c r="E17" s="41">
        <v>8.407315679176985</v>
      </c>
      <c r="F17" s="39">
        <v>2269</v>
      </c>
      <c r="G17" s="41">
        <v>9.375645634477914</v>
      </c>
      <c r="H17" s="39">
        <v>60</v>
      </c>
      <c r="I17" s="41">
        <v>7.884362680683312</v>
      </c>
      <c r="J17" s="39">
        <v>218</v>
      </c>
      <c r="K17" s="41">
        <v>7.705903145987982</v>
      </c>
      <c r="L17" s="49" t="s">
        <v>304</v>
      </c>
      <c r="M17" s="128" t="s">
        <v>304</v>
      </c>
      <c r="N17" s="39">
        <v>184</v>
      </c>
      <c r="O17" s="41">
        <v>6.34264046880386</v>
      </c>
      <c r="P17" s="39">
        <v>464</v>
      </c>
      <c r="Q17" s="41">
        <v>8.529411764705882</v>
      </c>
    </row>
    <row r="18" spans="1:17" ht="12.75">
      <c r="A18" s="126"/>
      <c r="B18" s="44"/>
      <c r="C18" s="46"/>
      <c r="D18" s="39"/>
      <c r="E18" s="46"/>
      <c r="F18" s="44"/>
      <c r="G18" s="46"/>
      <c r="H18" s="44"/>
      <c r="I18" s="46"/>
      <c r="J18" s="44"/>
      <c r="K18" s="46"/>
      <c r="L18" s="44"/>
      <c r="M18" s="46"/>
      <c r="N18" s="44"/>
      <c r="O18" s="46"/>
      <c r="P18" s="44"/>
      <c r="Q18" s="46"/>
    </row>
    <row r="19" spans="1:17" ht="12.75">
      <c r="A19" s="125" t="s">
        <v>211</v>
      </c>
      <c r="B19" s="145">
        <v>133549</v>
      </c>
      <c r="C19" s="146"/>
      <c r="D19" s="145">
        <v>104980</v>
      </c>
      <c r="E19" s="146"/>
      <c r="F19" s="145">
        <v>24201</v>
      </c>
      <c r="G19" s="146"/>
      <c r="H19" s="145">
        <v>761</v>
      </c>
      <c r="I19" s="146"/>
      <c r="J19" s="145">
        <v>2829</v>
      </c>
      <c r="K19" s="146"/>
      <c r="L19" s="145">
        <v>38</v>
      </c>
      <c r="M19" s="146"/>
      <c r="N19" s="147">
        <v>2901</v>
      </c>
      <c r="O19" s="146"/>
      <c r="P19" s="145">
        <v>5440</v>
      </c>
      <c r="Q19" s="146"/>
    </row>
    <row r="21" spans="1:17" ht="12.75">
      <c r="A21" s="222" t="s">
        <v>212</v>
      </c>
      <c r="B21" s="222"/>
      <c r="C21" s="222"/>
      <c r="D21" s="222"/>
      <c r="E21" s="222"/>
      <c r="F21" s="222"/>
      <c r="G21" s="222"/>
      <c r="H21" s="222"/>
      <c r="I21" s="222"/>
      <c r="J21" s="222"/>
      <c r="K21" s="222"/>
      <c r="L21" s="222"/>
      <c r="M21" s="222"/>
      <c r="N21" s="222"/>
      <c r="O21" s="222"/>
      <c r="P21" s="222"/>
      <c r="Q21" s="222"/>
    </row>
    <row r="23" spans="1:17" ht="26.25" customHeight="1">
      <c r="A23" s="198" t="s">
        <v>319</v>
      </c>
      <c r="B23" s="198"/>
      <c r="C23" s="198"/>
      <c r="D23" s="198"/>
      <c r="E23" s="198"/>
      <c r="F23" s="198"/>
      <c r="G23" s="198"/>
      <c r="H23" s="198"/>
      <c r="I23" s="198"/>
      <c r="J23" s="198"/>
      <c r="K23" s="198"/>
      <c r="L23" s="198"/>
      <c r="M23" s="198"/>
      <c r="N23" s="198"/>
      <c r="O23" s="198"/>
      <c r="P23" s="198"/>
      <c r="Q23" s="198"/>
    </row>
    <row r="25" spans="1:17" ht="12.75">
      <c r="A25" s="222" t="s">
        <v>291</v>
      </c>
      <c r="B25" s="222"/>
      <c r="C25" s="222"/>
      <c r="D25" s="222"/>
      <c r="E25" s="222"/>
      <c r="F25" s="222"/>
      <c r="G25" s="222"/>
      <c r="H25" s="222"/>
      <c r="I25" s="222"/>
      <c r="J25" s="222"/>
      <c r="K25" s="222"/>
      <c r="L25" s="222"/>
      <c r="M25" s="222"/>
      <c r="N25" s="222"/>
      <c r="O25" s="222"/>
      <c r="P25" s="222"/>
      <c r="Q25" s="222"/>
    </row>
  </sheetData>
  <mergeCells count="4">
    <mergeCell ref="A7:A9"/>
    <mergeCell ref="A21:Q21"/>
    <mergeCell ref="A23:Q23"/>
    <mergeCell ref="A25:Q25"/>
  </mergeCells>
  <printOptions horizontalCentered="1"/>
  <pageMargins left="0.5" right="0.5" top="1" bottom="1" header="0" footer="0"/>
  <pageSetup fitToHeight="1" fitToWidth="1" horizontalDpi="300" verticalDpi="300" orientation="landscape" scale="71" r:id="rId1"/>
</worksheet>
</file>

<file path=xl/worksheets/sheet19.xml><?xml version="1.0" encoding="utf-8"?>
<worksheet xmlns="http://schemas.openxmlformats.org/spreadsheetml/2006/main" xmlns:r="http://schemas.openxmlformats.org/officeDocument/2006/relationships">
  <dimension ref="A2:E372"/>
  <sheetViews>
    <sheetView workbookViewId="0" topLeftCell="A1">
      <selection activeCell="A1" sqref="A1"/>
    </sheetView>
  </sheetViews>
  <sheetFormatPr defaultColWidth="9.33203125" defaultRowHeight="12.75"/>
  <cols>
    <col min="1" max="1" width="12.16015625" style="3" customWidth="1"/>
    <col min="2" max="5" width="10.83203125" style="3" customWidth="1"/>
    <col min="6" max="16384" width="9.33203125" style="3" customWidth="1"/>
  </cols>
  <sheetData>
    <row r="2" spans="1:5" ht="12.75">
      <c r="A2" s="2" t="s">
        <v>255</v>
      </c>
      <c r="B2" s="2"/>
      <c r="C2" s="2"/>
      <c r="D2" s="2"/>
      <c r="E2" s="2"/>
    </row>
    <row r="3" spans="1:5" ht="12.75">
      <c r="A3" s="27" t="s">
        <v>256</v>
      </c>
      <c r="B3" s="2"/>
      <c r="C3" s="2"/>
      <c r="D3" s="2"/>
      <c r="E3" s="2"/>
    </row>
    <row r="4" spans="1:5" ht="12.75">
      <c r="A4" s="2" t="s">
        <v>293</v>
      </c>
      <c r="B4" s="2"/>
      <c r="C4" s="2"/>
      <c r="D4" s="2"/>
      <c r="E4" s="2"/>
    </row>
    <row r="5" spans="1:5" ht="12.75">
      <c r="A5" s="9"/>
      <c r="B5" s="9"/>
      <c r="C5" s="60"/>
      <c r="D5" s="61"/>
      <c r="E5" s="9"/>
    </row>
    <row r="6" spans="1:5" ht="12.75">
      <c r="A6" s="200" t="s">
        <v>25</v>
      </c>
      <c r="B6" s="133" t="s">
        <v>257</v>
      </c>
      <c r="C6" s="133" t="s">
        <v>258</v>
      </c>
      <c r="D6" s="134" t="s">
        <v>258</v>
      </c>
      <c r="E6" s="134" t="s">
        <v>258</v>
      </c>
    </row>
    <row r="7" spans="1:5" ht="13.5" customHeight="1">
      <c r="A7" s="201"/>
      <c r="B7" s="67" t="s">
        <v>133</v>
      </c>
      <c r="C7" s="68" t="s">
        <v>259</v>
      </c>
      <c r="D7" s="69" t="s">
        <v>260</v>
      </c>
      <c r="E7" s="135" t="s">
        <v>261</v>
      </c>
    </row>
    <row r="8" spans="1:5" ht="12.75">
      <c r="A8" s="136"/>
      <c r="B8" s="65"/>
      <c r="C8" s="65"/>
      <c r="D8" s="66"/>
      <c r="E8" s="137"/>
    </row>
    <row r="9" spans="1:5" s="62" customFormat="1" ht="12.75">
      <c r="A9" s="136">
        <v>1980</v>
      </c>
      <c r="B9" s="63">
        <v>145162</v>
      </c>
      <c r="C9" s="64">
        <v>1495</v>
      </c>
      <c r="D9" s="64">
        <v>23</v>
      </c>
      <c r="E9" s="138">
        <v>1</v>
      </c>
    </row>
    <row r="10" spans="1:5" s="62" customFormat="1" ht="12.75">
      <c r="A10" s="136">
        <v>1981</v>
      </c>
      <c r="B10" s="63">
        <v>140579</v>
      </c>
      <c r="C10" s="64">
        <v>1426</v>
      </c>
      <c r="D10" s="64">
        <v>25</v>
      </c>
      <c r="E10" s="138">
        <v>1</v>
      </c>
    </row>
    <row r="11" spans="1:5" s="62" customFormat="1" ht="12.75">
      <c r="A11" s="136">
        <v>1982</v>
      </c>
      <c r="B11" s="63">
        <v>137950</v>
      </c>
      <c r="C11" s="64">
        <v>1377</v>
      </c>
      <c r="D11" s="64">
        <v>16</v>
      </c>
      <c r="E11" s="139" t="s">
        <v>26</v>
      </c>
    </row>
    <row r="12" spans="1:5" s="62" customFormat="1" ht="12.75">
      <c r="A12" s="136">
        <v>1983</v>
      </c>
      <c r="B12" s="63">
        <v>133026</v>
      </c>
      <c r="C12" s="64">
        <v>1415</v>
      </c>
      <c r="D12" s="64">
        <v>14</v>
      </c>
      <c r="E12" s="139" t="s">
        <v>26</v>
      </c>
    </row>
    <row r="13" spans="1:5" s="62" customFormat="1" ht="12.75">
      <c r="A13" s="136">
        <v>1984</v>
      </c>
      <c r="B13" s="63">
        <v>135782</v>
      </c>
      <c r="C13" s="64">
        <v>1413</v>
      </c>
      <c r="D13" s="64">
        <v>19</v>
      </c>
      <c r="E13" s="139" t="s">
        <v>26</v>
      </c>
    </row>
    <row r="14" spans="1:5" s="62" customFormat="1" ht="12.75">
      <c r="A14" s="136"/>
      <c r="B14" s="63"/>
      <c r="C14" s="64"/>
      <c r="D14" s="64"/>
      <c r="E14" s="138"/>
    </row>
    <row r="15" spans="1:5" s="62" customFormat="1" ht="12.75">
      <c r="A15" s="136">
        <v>1985</v>
      </c>
      <c r="B15" s="63">
        <v>138052</v>
      </c>
      <c r="C15" s="64">
        <v>1506</v>
      </c>
      <c r="D15" s="64">
        <v>21</v>
      </c>
      <c r="E15" s="138">
        <v>1</v>
      </c>
    </row>
    <row r="16" spans="1:5" s="62" customFormat="1" ht="12.75">
      <c r="A16" s="136">
        <v>1986</v>
      </c>
      <c r="B16" s="63">
        <v>137626</v>
      </c>
      <c r="C16" s="64">
        <v>1555</v>
      </c>
      <c r="D16" s="64">
        <v>27</v>
      </c>
      <c r="E16" s="138">
        <v>1</v>
      </c>
    </row>
    <row r="17" spans="1:5" s="62" customFormat="1" ht="12.75">
      <c r="A17" s="136">
        <v>1987</v>
      </c>
      <c r="B17" s="63">
        <v>140466</v>
      </c>
      <c r="C17" s="64">
        <v>1549</v>
      </c>
      <c r="D17" s="64">
        <v>27</v>
      </c>
      <c r="E17" s="138">
        <v>2</v>
      </c>
    </row>
    <row r="18" spans="1:5" s="62" customFormat="1" ht="12.75">
      <c r="A18" s="136">
        <v>1988</v>
      </c>
      <c r="B18" s="63">
        <v>139635</v>
      </c>
      <c r="C18" s="64">
        <v>1584</v>
      </c>
      <c r="D18" s="64">
        <v>30</v>
      </c>
      <c r="E18" s="138">
        <v>2</v>
      </c>
    </row>
    <row r="19" spans="1:5" s="62" customFormat="1" ht="12.75">
      <c r="A19" s="136">
        <v>1989</v>
      </c>
      <c r="B19" s="63">
        <v>148164</v>
      </c>
      <c r="C19" s="64">
        <v>1858</v>
      </c>
      <c r="D19" s="64">
        <v>42</v>
      </c>
      <c r="E19" s="138">
        <v>8</v>
      </c>
    </row>
    <row r="20" spans="1:5" s="62" customFormat="1" ht="12.75">
      <c r="A20" s="136"/>
      <c r="B20" s="63"/>
      <c r="C20" s="64"/>
      <c r="D20" s="64"/>
      <c r="E20" s="138"/>
    </row>
    <row r="21" spans="1:5" s="62" customFormat="1" ht="12.75">
      <c r="A21" s="136">
        <v>1990</v>
      </c>
      <c r="B21" s="63">
        <v>153080</v>
      </c>
      <c r="C21" s="64">
        <v>1897</v>
      </c>
      <c r="D21" s="64">
        <v>41</v>
      </c>
      <c r="E21" s="138">
        <v>1</v>
      </c>
    </row>
    <row r="22" spans="1:5" s="62" customFormat="1" ht="12.75">
      <c r="A22" s="136">
        <v>1991</v>
      </c>
      <c r="B22" s="63">
        <v>149478</v>
      </c>
      <c r="C22" s="64">
        <v>1933</v>
      </c>
      <c r="D22" s="64">
        <v>38</v>
      </c>
      <c r="E22" s="138">
        <v>1</v>
      </c>
    </row>
    <row r="23" spans="1:5" s="62" customFormat="1" ht="12.75">
      <c r="A23" s="136">
        <v>1992</v>
      </c>
      <c r="B23" s="63">
        <v>143827</v>
      </c>
      <c r="C23" s="64">
        <v>1842</v>
      </c>
      <c r="D23" s="64">
        <v>43</v>
      </c>
      <c r="E23" s="138">
        <v>2</v>
      </c>
    </row>
    <row r="24" spans="1:5" s="62" customFormat="1" ht="12.75">
      <c r="A24" s="136">
        <v>1993</v>
      </c>
      <c r="B24" s="63">
        <v>139560</v>
      </c>
      <c r="C24" s="64">
        <v>1748</v>
      </c>
      <c r="D24" s="64">
        <v>60</v>
      </c>
      <c r="E24" s="138">
        <v>2</v>
      </c>
    </row>
    <row r="25" spans="1:5" s="62" customFormat="1" ht="12.75">
      <c r="A25" s="136">
        <v>1994</v>
      </c>
      <c r="B25" s="63">
        <v>137844</v>
      </c>
      <c r="C25" s="64">
        <v>1901</v>
      </c>
      <c r="D25" s="64">
        <v>69</v>
      </c>
      <c r="E25" s="138">
        <v>6</v>
      </c>
    </row>
    <row r="26" spans="1:5" s="62" customFormat="1" ht="12.75">
      <c r="A26" s="136"/>
      <c r="B26" s="63"/>
      <c r="C26" s="64"/>
      <c r="D26" s="64"/>
      <c r="E26" s="138"/>
    </row>
    <row r="27" spans="1:5" s="62" customFormat="1" ht="12.75">
      <c r="A27" s="136">
        <v>1995</v>
      </c>
      <c r="B27" s="64">
        <v>134169</v>
      </c>
      <c r="C27" s="64">
        <v>1795</v>
      </c>
      <c r="D27" s="64">
        <v>62</v>
      </c>
      <c r="E27" s="138">
        <v>1</v>
      </c>
    </row>
    <row r="28" spans="1:5" s="62" customFormat="1" ht="12.75">
      <c r="A28" s="136">
        <v>1996</v>
      </c>
      <c r="B28" s="64">
        <v>133231</v>
      </c>
      <c r="C28" s="64">
        <v>1809</v>
      </c>
      <c r="D28" s="64">
        <v>77</v>
      </c>
      <c r="E28" s="138">
        <v>12</v>
      </c>
    </row>
    <row r="29" spans="1:5" s="62" customFormat="1" ht="12.75">
      <c r="A29" s="136">
        <v>1997</v>
      </c>
      <c r="B29" s="63">
        <v>133549</v>
      </c>
      <c r="C29" s="64">
        <v>1921</v>
      </c>
      <c r="D29" s="64">
        <v>72</v>
      </c>
      <c r="E29" s="138">
        <v>9</v>
      </c>
    </row>
    <row r="30" spans="1:5" s="62" customFormat="1" ht="12.75">
      <c r="A30" s="140"/>
      <c r="B30" s="141"/>
      <c r="C30" s="142"/>
      <c r="D30" s="142"/>
      <c r="E30" s="143"/>
    </row>
    <row r="31" s="62" customFormat="1" ht="12.75">
      <c r="E31" s="3"/>
    </row>
    <row r="32" spans="1:5" s="62" customFormat="1" ht="25.5" customHeight="1">
      <c r="A32" s="198" t="s">
        <v>291</v>
      </c>
      <c r="B32" s="198"/>
      <c r="C32" s="198"/>
      <c r="D32" s="198"/>
      <c r="E32" s="198"/>
    </row>
    <row r="33" spans="1:5" s="62" customFormat="1" ht="12.75">
      <c r="A33" s="3"/>
      <c r="B33" s="3"/>
      <c r="C33" s="3"/>
      <c r="D33" s="3"/>
      <c r="E33" s="3"/>
    </row>
    <row r="34" spans="1:5" s="62" customFormat="1" ht="12.75">
      <c r="A34" s="3"/>
      <c r="B34" s="3"/>
      <c r="C34" s="3"/>
      <c r="D34" s="3"/>
      <c r="E34" s="3"/>
    </row>
    <row r="35" spans="1:5" s="62" customFormat="1" ht="12.75">
      <c r="A35" s="3"/>
      <c r="B35" s="3"/>
      <c r="C35" s="3"/>
      <c r="D35" s="3"/>
      <c r="E35" s="3"/>
    </row>
    <row r="36" spans="1:5" s="62" customFormat="1" ht="12.75">
      <c r="A36" s="3"/>
      <c r="B36" s="3"/>
      <c r="C36" s="3"/>
      <c r="D36" s="3"/>
      <c r="E36" s="3"/>
    </row>
    <row r="37" spans="1:5" s="62" customFormat="1" ht="12.75">
      <c r="A37" s="3"/>
      <c r="B37" s="3"/>
      <c r="C37" s="3"/>
      <c r="D37" s="3"/>
      <c r="E37" s="3"/>
    </row>
    <row r="38" spans="1:5" s="62" customFormat="1" ht="12.75">
      <c r="A38" s="3"/>
      <c r="B38" s="3"/>
      <c r="C38" s="3"/>
      <c r="D38" s="3"/>
      <c r="E38" s="3"/>
    </row>
    <row r="39" spans="1:5" s="62" customFormat="1" ht="12.75">
      <c r="A39" s="3"/>
      <c r="B39" s="3"/>
      <c r="C39" s="3"/>
      <c r="D39" s="3"/>
      <c r="E39" s="3"/>
    </row>
    <row r="40" spans="1:5" s="62" customFormat="1" ht="12.75">
      <c r="A40" s="3"/>
      <c r="B40" s="3"/>
      <c r="C40" s="3"/>
      <c r="D40" s="3"/>
      <c r="E40" s="3"/>
    </row>
    <row r="41" spans="1:5" s="62" customFormat="1" ht="12.75">
      <c r="A41" s="3"/>
      <c r="B41" s="3"/>
      <c r="C41" s="3"/>
      <c r="D41" s="3"/>
      <c r="E41" s="3"/>
    </row>
    <row r="42" spans="1:5" s="62" customFormat="1" ht="12.75">
      <c r="A42" s="3"/>
      <c r="B42" s="3"/>
      <c r="C42" s="3"/>
      <c r="D42" s="3"/>
      <c r="E42" s="3"/>
    </row>
    <row r="43" spans="1:5" s="62" customFormat="1" ht="12.75">
      <c r="A43" s="3"/>
      <c r="B43" s="3"/>
      <c r="C43" s="3"/>
      <c r="D43" s="3"/>
      <c r="E43" s="3"/>
    </row>
    <row r="44" spans="1:5" s="62" customFormat="1" ht="12.75">
      <c r="A44" s="3"/>
      <c r="B44" s="3"/>
      <c r="C44" s="3"/>
      <c r="D44" s="3"/>
      <c r="E44" s="3"/>
    </row>
    <row r="45" spans="1:5" s="62" customFormat="1" ht="12.75">
      <c r="A45" s="3"/>
      <c r="B45" s="3"/>
      <c r="C45" s="3"/>
      <c r="D45" s="3"/>
      <c r="E45" s="3"/>
    </row>
    <row r="46" spans="1:5" s="62" customFormat="1" ht="12.75">
      <c r="A46" s="3"/>
      <c r="B46" s="3"/>
      <c r="C46" s="3"/>
      <c r="D46" s="3"/>
      <c r="E46" s="3"/>
    </row>
    <row r="47" spans="1:5" s="62" customFormat="1" ht="12.75">
      <c r="A47" s="3"/>
      <c r="B47" s="3"/>
      <c r="C47" s="3"/>
      <c r="D47" s="3"/>
      <c r="E47" s="3"/>
    </row>
    <row r="48" spans="1:5" s="62" customFormat="1" ht="12.75">
      <c r="A48" s="3"/>
      <c r="B48" s="3"/>
      <c r="C48" s="3"/>
      <c r="D48" s="3"/>
      <c r="E48" s="3"/>
    </row>
    <row r="49" spans="1:5" s="62" customFormat="1" ht="12.75">
      <c r="A49" s="3"/>
      <c r="B49" s="3"/>
      <c r="C49" s="3"/>
      <c r="D49" s="3"/>
      <c r="E49" s="3"/>
    </row>
    <row r="50" spans="1:5" s="62" customFormat="1" ht="12.75">
      <c r="A50" s="3"/>
      <c r="B50" s="3"/>
      <c r="C50" s="3"/>
      <c r="D50" s="3"/>
      <c r="E50" s="3"/>
    </row>
    <row r="51" spans="1:5" s="62" customFormat="1" ht="12.75">
      <c r="A51" s="3"/>
      <c r="B51" s="3"/>
      <c r="C51" s="3"/>
      <c r="D51" s="3"/>
      <c r="E51" s="3"/>
    </row>
    <row r="52" spans="1:5" s="62" customFormat="1" ht="12.75">
      <c r="A52" s="3"/>
      <c r="B52" s="3"/>
      <c r="C52" s="3"/>
      <c r="D52" s="3"/>
      <c r="E52" s="3"/>
    </row>
    <row r="53" spans="1:5" s="62" customFormat="1" ht="12.75">
      <c r="A53" s="3"/>
      <c r="B53" s="3"/>
      <c r="C53" s="3"/>
      <c r="D53" s="3"/>
      <c r="E53" s="3"/>
    </row>
    <row r="54" spans="1:5" s="62" customFormat="1" ht="12.75">
      <c r="A54" s="3"/>
      <c r="B54" s="3"/>
      <c r="C54" s="3"/>
      <c r="D54" s="3"/>
      <c r="E54" s="3"/>
    </row>
    <row r="55" spans="1:5" s="62" customFormat="1" ht="12.75">
      <c r="A55" s="3"/>
      <c r="B55" s="3"/>
      <c r="C55" s="3"/>
      <c r="D55" s="3"/>
      <c r="E55" s="3"/>
    </row>
    <row r="56" spans="1:5" s="62" customFormat="1" ht="12.75">
      <c r="A56" s="3"/>
      <c r="B56" s="3"/>
      <c r="C56" s="3"/>
      <c r="D56" s="3"/>
      <c r="E56" s="3"/>
    </row>
    <row r="57" spans="1:5" s="62" customFormat="1" ht="12.75">
      <c r="A57" s="3"/>
      <c r="B57" s="3"/>
      <c r="C57" s="3"/>
      <c r="D57" s="3"/>
      <c r="E57" s="3"/>
    </row>
    <row r="58" spans="1:5" s="62" customFormat="1" ht="12.75">
      <c r="A58" s="3"/>
      <c r="B58" s="3"/>
      <c r="C58" s="3"/>
      <c r="D58" s="3"/>
      <c r="E58" s="3"/>
    </row>
    <row r="59" spans="1:5" s="62" customFormat="1" ht="12.75">
      <c r="A59" s="3"/>
      <c r="B59" s="3"/>
      <c r="C59" s="3"/>
      <c r="D59" s="3"/>
      <c r="E59" s="3"/>
    </row>
    <row r="60" spans="1:5" s="62" customFormat="1" ht="12.75">
      <c r="A60" s="3"/>
      <c r="B60" s="3"/>
      <c r="C60" s="3"/>
      <c r="D60" s="3"/>
      <c r="E60" s="3"/>
    </row>
    <row r="61" spans="1:5" s="62" customFormat="1" ht="12.75">
      <c r="A61" s="3"/>
      <c r="B61" s="3"/>
      <c r="C61" s="3"/>
      <c r="D61" s="3"/>
      <c r="E61" s="3"/>
    </row>
    <row r="62" spans="1:5" s="62" customFormat="1" ht="12.75">
      <c r="A62" s="3"/>
      <c r="B62" s="3"/>
      <c r="C62" s="3"/>
      <c r="D62" s="3"/>
      <c r="E62" s="3"/>
    </row>
    <row r="63" spans="1:5" s="62" customFormat="1" ht="12.75">
      <c r="A63" s="3"/>
      <c r="B63" s="3"/>
      <c r="C63" s="3"/>
      <c r="D63" s="3"/>
      <c r="E63" s="3"/>
    </row>
    <row r="64" spans="1:5" s="62" customFormat="1" ht="12.75">
      <c r="A64" s="3"/>
      <c r="B64" s="3"/>
      <c r="C64" s="3"/>
      <c r="D64" s="3"/>
      <c r="E64" s="3"/>
    </row>
    <row r="65" spans="1:5" s="62" customFormat="1" ht="12.75">
      <c r="A65" s="3"/>
      <c r="B65" s="3"/>
      <c r="C65" s="3"/>
      <c r="D65" s="3"/>
      <c r="E65" s="3"/>
    </row>
    <row r="66" spans="1:5" s="62" customFormat="1" ht="12.75">
      <c r="A66" s="3"/>
      <c r="B66" s="3"/>
      <c r="C66" s="3"/>
      <c r="D66" s="3"/>
      <c r="E66" s="3"/>
    </row>
    <row r="67" spans="1:5" s="62" customFormat="1" ht="12.75">
      <c r="A67" s="3"/>
      <c r="B67" s="3"/>
      <c r="C67" s="3"/>
      <c r="D67" s="3"/>
      <c r="E67" s="3"/>
    </row>
    <row r="68" spans="1:5" s="62" customFormat="1" ht="12.75">
      <c r="A68" s="3"/>
      <c r="B68" s="3"/>
      <c r="C68" s="3"/>
      <c r="D68" s="3"/>
      <c r="E68" s="3"/>
    </row>
    <row r="69" spans="1:5" s="62" customFormat="1" ht="12.75">
      <c r="A69" s="3"/>
      <c r="B69" s="3"/>
      <c r="C69" s="3"/>
      <c r="D69" s="3"/>
      <c r="E69" s="3"/>
    </row>
    <row r="70" spans="1:5" s="62" customFormat="1" ht="12.75">
      <c r="A70" s="3"/>
      <c r="B70" s="3"/>
      <c r="C70" s="3"/>
      <c r="D70" s="3"/>
      <c r="E70" s="3"/>
    </row>
    <row r="71" spans="1:5" s="62" customFormat="1" ht="12.75">
      <c r="A71" s="3"/>
      <c r="B71" s="3"/>
      <c r="C71" s="3"/>
      <c r="D71" s="3"/>
      <c r="E71" s="3"/>
    </row>
    <row r="72" spans="1:5" s="62" customFormat="1" ht="12.75">
      <c r="A72" s="3"/>
      <c r="B72" s="3"/>
      <c r="C72" s="3"/>
      <c r="D72" s="3"/>
      <c r="E72" s="3"/>
    </row>
    <row r="73" spans="1:5" s="62" customFormat="1" ht="12.75">
      <c r="A73" s="3"/>
      <c r="B73" s="3"/>
      <c r="C73" s="3"/>
      <c r="D73" s="3"/>
      <c r="E73" s="3"/>
    </row>
    <row r="74" spans="1:5" s="62" customFormat="1" ht="12.75">
      <c r="A74" s="3"/>
      <c r="B74" s="3"/>
      <c r="C74" s="3"/>
      <c r="D74" s="3"/>
      <c r="E74" s="3"/>
    </row>
    <row r="75" spans="1:5" s="62" customFormat="1" ht="12.75">
      <c r="A75" s="3"/>
      <c r="B75" s="3"/>
      <c r="C75" s="3"/>
      <c r="D75" s="3"/>
      <c r="E75" s="3"/>
    </row>
    <row r="76" spans="1:5" s="62" customFormat="1" ht="12.75">
      <c r="A76" s="3"/>
      <c r="B76" s="3"/>
      <c r="C76" s="3"/>
      <c r="D76" s="3"/>
      <c r="E76" s="3"/>
    </row>
    <row r="77" spans="1:5" s="62" customFormat="1" ht="12.75">
      <c r="A77" s="3"/>
      <c r="B77" s="3"/>
      <c r="C77" s="3"/>
      <c r="D77" s="3"/>
      <c r="E77" s="3"/>
    </row>
    <row r="78" spans="1:5" s="62" customFormat="1" ht="12.75">
      <c r="A78" s="3"/>
      <c r="B78" s="3"/>
      <c r="C78" s="3"/>
      <c r="D78" s="3"/>
      <c r="E78" s="3"/>
    </row>
    <row r="79" spans="1:5" s="62" customFormat="1" ht="12.75">
      <c r="A79" s="3"/>
      <c r="B79" s="3"/>
      <c r="C79" s="3"/>
      <c r="D79" s="3"/>
      <c r="E79" s="3"/>
    </row>
    <row r="80" spans="1:5" s="62" customFormat="1" ht="12.75">
      <c r="A80" s="3"/>
      <c r="B80" s="3"/>
      <c r="C80" s="3"/>
      <c r="D80" s="3"/>
      <c r="E80" s="3"/>
    </row>
    <row r="81" spans="1:5" s="62" customFormat="1" ht="12.75">
      <c r="A81" s="3"/>
      <c r="B81" s="3"/>
      <c r="C81" s="3"/>
      <c r="D81" s="3"/>
      <c r="E81" s="3"/>
    </row>
    <row r="82" spans="1:5" s="62" customFormat="1" ht="12.75">
      <c r="A82" s="3"/>
      <c r="B82" s="3"/>
      <c r="C82" s="3"/>
      <c r="D82" s="3"/>
      <c r="E82" s="3"/>
    </row>
    <row r="83" spans="1:5" s="62" customFormat="1" ht="12.75">
      <c r="A83" s="3"/>
      <c r="B83" s="3"/>
      <c r="C83" s="3"/>
      <c r="D83" s="3"/>
      <c r="E83" s="3"/>
    </row>
    <row r="84" spans="1:5" s="62" customFormat="1" ht="12.75">
      <c r="A84" s="3"/>
      <c r="B84" s="3"/>
      <c r="C84" s="3"/>
      <c r="D84" s="3"/>
      <c r="E84" s="3"/>
    </row>
    <row r="85" spans="1:5" s="62" customFormat="1" ht="12.75">
      <c r="A85" s="3"/>
      <c r="B85" s="3"/>
      <c r="C85" s="3"/>
      <c r="D85" s="3"/>
      <c r="E85" s="3"/>
    </row>
    <row r="86" spans="1:5" s="62" customFormat="1" ht="12.75">
      <c r="A86" s="3"/>
      <c r="B86" s="3"/>
      <c r="C86" s="3"/>
      <c r="D86" s="3"/>
      <c r="E86" s="3"/>
    </row>
    <row r="87" spans="1:5" s="62" customFormat="1" ht="12.75">
      <c r="A87" s="3"/>
      <c r="B87" s="3"/>
      <c r="C87" s="3"/>
      <c r="D87" s="3"/>
      <c r="E87" s="3"/>
    </row>
    <row r="88" spans="1:5" s="62" customFormat="1" ht="12.75">
      <c r="A88" s="3"/>
      <c r="B88" s="3"/>
      <c r="C88" s="3"/>
      <c r="D88" s="3"/>
      <c r="E88" s="3"/>
    </row>
    <row r="89" spans="1:5" s="62" customFormat="1" ht="12.75">
      <c r="A89" s="3"/>
      <c r="B89" s="3"/>
      <c r="C89" s="3"/>
      <c r="D89" s="3"/>
      <c r="E89" s="3"/>
    </row>
    <row r="90" spans="1:5" s="62" customFormat="1" ht="12.75">
      <c r="A90" s="3"/>
      <c r="B90" s="3"/>
      <c r="C90" s="3"/>
      <c r="D90" s="3"/>
      <c r="E90" s="3"/>
    </row>
    <row r="91" spans="1:5" s="62" customFormat="1" ht="12.75">
      <c r="A91" s="3"/>
      <c r="B91" s="3"/>
      <c r="C91" s="3"/>
      <c r="D91" s="3"/>
      <c r="E91" s="3"/>
    </row>
    <row r="92" spans="1:5" s="62" customFormat="1" ht="12.75">
      <c r="A92" s="3"/>
      <c r="B92" s="3"/>
      <c r="C92" s="3"/>
      <c r="D92" s="3"/>
      <c r="E92" s="3"/>
    </row>
    <row r="93" spans="1:5" s="62" customFormat="1" ht="12.75">
      <c r="A93" s="3"/>
      <c r="B93" s="3"/>
      <c r="C93" s="3"/>
      <c r="D93" s="3"/>
      <c r="E93" s="3"/>
    </row>
    <row r="94" spans="1:5" s="62" customFormat="1" ht="12.75">
      <c r="A94" s="3"/>
      <c r="B94" s="3"/>
      <c r="C94" s="3"/>
      <c r="D94" s="3"/>
      <c r="E94" s="3"/>
    </row>
    <row r="95" spans="1:5" s="62" customFormat="1" ht="12.75">
      <c r="A95" s="3"/>
      <c r="B95" s="3"/>
      <c r="C95" s="3"/>
      <c r="D95" s="3"/>
      <c r="E95" s="3"/>
    </row>
    <row r="96" spans="1:5" s="62" customFormat="1" ht="12.75">
      <c r="A96" s="3"/>
      <c r="B96" s="3"/>
      <c r="C96" s="3"/>
      <c r="D96" s="3"/>
      <c r="E96" s="3"/>
    </row>
    <row r="97" spans="1:5" s="62" customFormat="1" ht="12.75">
      <c r="A97" s="3"/>
      <c r="B97" s="3"/>
      <c r="C97" s="3"/>
      <c r="D97" s="3"/>
      <c r="E97" s="3"/>
    </row>
    <row r="98" spans="1:5" s="62" customFormat="1" ht="12.75">
      <c r="A98" s="3"/>
      <c r="B98" s="3"/>
      <c r="C98" s="3"/>
      <c r="D98" s="3"/>
      <c r="E98" s="3"/>
    </row>
    <row r="99" spans="1:5" s="62" customFormat="1" ht="12.75">
      <c r="A99" s="3"/>
      <c r="B99" s="3"/>
      <c r="C99" s="3"/>
      <c r="D99" s="3"/>
      <c r="E99" s="3"/>
    </row>
    <row r="100" spans="1:5" s="62" customFormat="1" ht="12.75">
      <c r="A100" s="3"/>
      <c r="B100" s="3"/>
      <c r="C100" s="3"/>
      <c r="D100" s="3"/>
      <c r="E100" s="3"/>
    </row>
    <row r="101" spans="1:5" s="62" customFormat="1" ht="12.75">
      <c r="A101" s="3"/>
      <c r="B101" s="3"/>
      <c r="C101" s="3"/>
      <c r="D101" s="3"/>
      <c r="E101" s="3"/>
    </row>
    <row r="102" spans="1:5" s="62" customFormat="1" ht="12.75">
      <c r="A102" s="3"/>
      <c r="B102" s="3"/>
      <c r="C102" s="3"/>
      <c r="D102" s="3"/>
      <c r="E102" s="3"/>
    </row>
    <row r="103" spans="1:5" s="62" customFormat="1" ht="12.75">
      <c r="A103" s="3"/>
      <c r="B103" s="3"/>
      <c r="C103" s="3"/>
      <c r="D103" s="3"/>
      <c r="E103" s="3"/>
    </row>
    <row r="104" spans="1:5" s="62" customFormat="1" ht="12.75">
      <c r="A104" s="3"/>
      <c r="B104" s="3"/>
      <c r="C104" s="3"/>
      <c r="D104" s="3"/>
      <c r="E104" s="3"/>
    </row>
    <row r="105" spans="1:5" s="62" customFormat="1" ht="12.75">
      <c r="A105" s="3"/>
      <c r="B105" s="3"/>
      <c r="C105" s="3"/>
      <c r="D105" s="3"/>
      <c r="E105" s="3"/>
    </row>
    <row r="106" spans="1:5" s="62" customFormat="1" ht="12.75">
      <c r="A106" s="3"/>
      <c r="B106" s="3"/>
      <c r="C106" s="3"/>
      <c r="D106" s="3"/>
      <c r="E106" s="3"/>
    </row>
    <row r="107" spans="1:5" s="62" customFormat="1" ht="12.75">
      <c r="A107" s="3"/>
      <c r="B107" s="3"/>
      <c r="C107" s="3"/>
      <c r="D107" s="3"/>
      <c r="E107" s="3"/>
    </row>
    <row r="108" spans="1:5" s="62" customFormat="1" ht="12.75">
      <c r="A108" s="3"/>
      <c r="B108" s="3"/>
      <c r="C108" s="3"/>
      <c r="D108" s="3"/>
      <c r="E108" s="3"/>
    </row>
    <row r="109" spans="1:5" s="62" customFormat="1" ht="12.75">
      <c r="A109" s="3"/>
      <c r="B109" s="3"/>
      <c r="C109" s="3"/>
      <c r="D109" s="3"/>
      <c r="E109" s="3"/>
    </row>
    <row r="110" spans="1:5" s="62" customFormat="1" ht="12.75">
      <c r="A110" s="3"/>
      <c r="B110" s="3"/>
      <c r="C110" s="3"/>
      <c r="D110" s="3"/>
      <c r="E110" s="3"/>
    </row>
    <row r="111" spans="1:5" s="62" customFormat="1" ht="12.75">
      <c r="A111" s="3"/>
      <c r="B111" s="3"/>
      <c r="C111" s="3"/>
      <c r="D111" s="3"/>
      <c r="E111" s="3"/>
    </row>
    <row r="112" spans="1:5" s="62" customFormat="1" ht="12.75">
      <c r="A112" s="3"/>
      <c r="B112" s="3"/>
      <c r="C112" s="3"/>
      <c r="D112" s="3"/>
      <c r="E112" s="3"/>
    </row>
    <row r="113" spans="1:5" s="62" customFormat="1" ht="12.75">
      <c r="A113" s="3"/>
      <c r="B113" s="3"/>
      <c r="C113" s="3"/>
      <c r="D113" s="3"/>
      <c r="E113" s="3"/>
    </row>
    <row r="114" spans="1:5" s="62" customFormat="1" ht="12.75">
      <c r="A114" s="3"/>
      <c r="B114" s="3"/>
      <c r="C114" s="3"/>
      <c r="D114" s="3"/>
      <c r="E114" s="3"/>
    </row>
    <row r="115" spans="1:5" s="62" customFormat="1" ht="12.75">
      <c r="A115" s="3"/>
      <c r="B115" s="3"/>
      <c r="C115" s="3"/>
      <c r="D115" s="3"/>
      <c r="E115" s="3"/>
    </row>
    <row r="116" spans="1:5" s="62" customFormat="1" ht="12.75">
      <c r="A116" s="3"/>
      <c r="B116" s="3"/>
      <c r="C116" s="3"/>
      <c r="D116" s="3"/>
      <c r="E116" s="3"/>
    </row>
    <row r="117" spans="1:5" s="62" customFormat="1" ht="12.75">
      <c r="A117" s="3"/>
      <c r="B117" s="3"/>
      <c r="C117" s="3"/>
      <c r="D117" s="3"/>
      <c r="E117" s="3"/>
    </row>
    <row r="118" spans="1:5" s="62" customFormat="1" ht="12.75">
      <c r="A118" s="3"/>
      <c r="B118" s="3"/>
      <c r="C118" s="3"/>
      <c r="D118" s="3"/>
      <c r="E118" s="3"/>
    </row>
    <row r="119" spans="1:5" s="62" customFormat="1" ht="12.75">
      <c r="A119" s="3"/>
      <c r="B119" s="3"/>
      <c r="C119" s="3"/>
      <c r="D119" s="3"/>
      <c r="E119" s="3"/>
    </row>
    <row r="120" spans="1:5" s="62" customFormat="1" ht="12.75">
      <c r="A120" s="3"/>
      <c r="B120" s="3"/>
      <c r="C120" s="3"/>
      <c r="D120" s="3"/>
      <c r="E120" s="3"/>
    </row>
    <row r="121" spans="1:5" s="62" customFormat="1" ht="12.75">
      <c r="A121" s="3"/>
      <c r="B121" s="3"/>
      <c r="C121" s="3"/>
      <c r="D121" s="3"/>
      <c r="E121" s="3"/>
    </row>
    <row r="122" spans="1:5" s="62" customFormat="1" ht="12.75">
      <c r="A122" s="3"/>
      <c r="B122" s="3"/>
      <c r="C122" s="3"/>
      <c r="D122" s="3"/>
      <c r="E122" s="3"/>
    </row>
    <row r="123" spans="1:5" s="62" customFormat="1" ht="12.75">
      <c r="A123" s="3"/>
      <c r="B123" s="3"/>
      <c r="C123" s="3"/>
      <c r="D123" s="3"/>
      <c r="E123" s="3"/>
    </row>
    <row r="124" spans="1:5" s="62" customFormat="1" ht="12.75">
      <c r="A124" s="3"/>
      <c r="B124" s="3"/>
      <c r="C124" s="3"/>
      <c r="D124" s="3"/>
      <c r="E124" s="3"/>
    </row>
    <row r="125" spans="1:5" s="62" customFormat="1" ht="12.75">
      <c r="A125" s="3"/>
      <c r="B125" s="3"/>
      <c r="C125" s="3"/>
      <c r="D125" s="3"/>
      <c r="E125" s="3"/>
    </row>
    <row r="126" spans="1:5" s="62" customFormat="1" ht="12.75">
      <c r="A126" s="3"/>
      <c r="B126" s="3"/>
      <c r="C126" s="3"/>
      <c r="D126" s="3"/>
      <c r="E126" s="3"/>
    </row>
    <row r="127" spans="1:5" s="62" customFormat="1" ht="12.75">
      <c r="A127" s="3"/>
      <c r="B127" s="3"/>
      <c r="C127" s="3"/>
      <c r="D127" s="3"/>
      <c r="E127" s="3"/>
    </row>
    <row r="128" spans="1:5" s="62" customFormat="1" ht="12.75">
      <c r="A128" s="3"/>
      <c r="B128" s="3"/>
      <c r="C128" s="3"/>
      <c r="D128" s="3"/>
      <c r="E128" s="3"/>
    </row>
    <row r="129" spans="1:5" s="62" customFormat="1" ht="12.75">
      <c r="A129" s="3"/>
      <c r="B129" s="3"/>
      <c r="C129" s="3"/>
      <c r="D129" s="3"/>
      <c r="E129" s="3"/>
    </row>
    <row r="130" spans="1:5" s="62" customFormat="1" ht="12.75">
      <c r="A130" s="3"/>
      <c r="B130" s="3"/>
      <c r="C130" s="3"/>
      <c r="D130" s="3"/>
      <c r="E130" s="3"/>
    </row>
    <row r="131" spans="1:5" s="62" customFormat="1" ht="12.75">
      <c r="A131" s="3"/>
      <c r="B131" s="3"/>
      <c r="C131" s="3"/>
      <c r="D131" s="3"/>
      <c r="E131" s="3"/>
    </row>
    <row r="132" spans="1:5" s="62" customFormat="1" ht="12.75">
      <c r="A132" s="3"/>
      <c r="B132" s="3"/>
      <c r="C132" s="3"/>
      <c r="D132" s="3"/>
      <c r="E132" s="3"/>
    </row>
    <row r="133" spans="1:5" s="62" customFormat="1" ht="12.75">
      <c r="A133" s="3"/>
      <c r="B133" s="3"/>
      <c r="C133" s="3"/>
      <c r="D133" s="3"/>
      <c r="E133" s="3"/>
    </row>
    <row r="134" spans="1:5" s="62" customFormat="1" ht="12.75">
      <c r="A134" s="3"/>
      <c r="B134" s="3"/>
      <c r="C134" s="3"/>
      <c r="D134" s="3"/>
      <c r="E134" s="3"/>
    </row>
    <row r="135" spans="1:5" s="62" customFormat="1" ht="12.75">
      <c r="A135" s="3"/>
      <c r="B135" s="3"/>
      <c r="C135" s="3"/>
      <c r="D135" s="3"/>
      <c r="E135" s="3"/>
    </row>
    <row r="136" spans="1:5" s="62" customFormat="1" ht="12.75">
      <c r="A136" s="3"/>
      <c r="B136" s="3"/>
      <c r="C136" s="3"/>
      <c r="D136" s="3"/>
      <c r="E136" s="3"/>
    </row>
    <row r="137" spans="1:5" s="62" customFormat="1" ht="12.75">
      <c r="A137" s="3"/>
      <c r="B137" s="3"/>
      <c r="C137" s="3"/>
      <c r="D137" s="3"/>
      <c r="E137" s="3"/>
    </row>
    <row r="138" spans="1:5" s="62" customFormat="1" ht="12.75">
      <c r="A138" s="3"/>
      <c r="B138" s="3"/>
      <c r="C138" s="3"/>
      <c r="D138" s="3"/>
      <c r="E138" s="3"/>
    </row>
    <row r="139" spans="1:5" s="62" customFormat="1" ht="12.75">
      <c r="A139" s="3"/>
      <c r="B139" s="3"/>
      <c r="C139" s="3"/>
      <c r="D139" s="3"/>
      <c r="E139" s="3"/>
    </row>
    <row r="140" spans="1:5" s="62" customFormat="1" ht="12.75">
      <c r="A140" s="3"/>
      <c r="B140" s="3"/>
      <c r="C140" s="3"/>
      <c r="D140" s="3"/>
      <c r="E140" s="3"/>
    </row>
    <row r="141" spans="1:5" s="62" customFormat="1" ht="12.75">
      <c r="A141" s="3"/>
      <c r="B141" s="3"/>
      <c r="C141" s="3"/>
      <c r="D141" s="3"/>
      <c r="E141" s="3"/>
    </row>
    <row r="142" spans="1:5" s="62" customFormat="1" ht="12.75">
      <c r="A142" s="3"/>
      <c r="B142" s="3"/>
      <c r="C142" s="3"/>
      <c r="D142" s="3"/>
      <c r="E142" s="3"/>
    </row>
    <row r="143" spans="1:5" s="62" customFormat="1" ht="12.75">
      <c r="A143" s="3"/>
      <c r="B143" s="3"/>
      <c r="C143" s="3"/>
      <c r="D143" s="3"/>
      <c r="E143" s="3"/>
    </row>
    <row r="144" spans="1:5" s="62" customFormat="1" ht="12.75">
      <c r="A144" s="3"/>
      <c r="B144" s="3"/>
      <c r="C144" s="3"/>
      <c r="D144" s="3"/>
      <c r="E144" s="3"/>
    </row>
    <row r="145" spans="1:5" s="62" customFormat="1" ht="12.75">
      <c r="A145" s="3"/>
      <c r="B145" s="3"/>
      <c r="C145" s="3"/>
      <c r="D145" s="3"/>
      <c r="E145" s="3"/>
    </row>
    <row r="146" spans="1:5" s="62" customFormat="1" ht="12.75">
      <c r="A146" s="3"/>
      <c r="B146" s="3"/>
      <c r="C146" s="3"/>
      <c r="D146" s="3"/>
      <c r="E146" s="3"/>
    </row>
    <row r="147" spans="1:5" s="62" customFormat="1" ht="12.75">
      <c r="A147" s="3"/>
      <c r="B147" s="3"/>
      <c r="C147" s="3"/>
      <c r="D147" s="3"/>
      <c r="E147" s="3"/>
    </row>
    <row r="148" spans="1:5" s="62" customFormat="1" ht="12.75">
      <c r="A148" s="3"/>
      <c r="B148" s="3"/>
      <c r="C148" s="3"/>
      <c r="D148" s="3"/>
      <c r="E148" s="3"/>
    </row>
    <row r="149" spans="1:5" s="62" customFormat="1" ht="12.75">
      <c r="A149" s="3"/>
      <c r="B149" s="3"/>
      <c r="C149" s="3"/>
      <c r="D149" s="3"/>
      <c r="E149" s="3"/>
    </row>
    <row r="150" spans="1:5" s="62" customFormat="1" ht="12.75">
      <c r="A150" s="3"/>
      <c r="B150" s="3"/>
      <c r="C150" s="3"/>
      <c r="D150" s="3"/>
      <c r="E150" s="3"/>
    </row>
    <row r="151" spans="1:5" s="62" customFormat="1" ht="12.75">
      <c r="A151" s="3"/>
      <c r="B151" s="3"/>
      <c r="C151" s="3"/>
      <c r="D151" s="3"/>
      <c r="E151" s="3"/>
    </row>
    <row r="152" spans="1:5" s="62" customFormat="1" ht="12.75">
      <c r="A152" s="3"/>
      <c r="B152" s="3"/>
      <c r="C152" s="3"/>
      <c r="D152" s="3"/>
      <c r="E152" s="3"/>
    </row>
    <row r="153" spans="1:5" s="62" customFormat="1" ht="12.75">
      <c r="A153" s="3"/>
      <c r="B153" s="3"/>
      <c r="C153" s="3"/>
      <c r="D153" s="3"/>
      <c r="E153" s="3"/>
    </row>
    <row r="154" spans="1:5" s="62" customFormat="1" ht="12.75">
      <c r="A154" s="3"/>
      <c r="B154" s="3"/>
      <c r="C154" s="3"/>
      <c r="D154" s="3"/>
      <c r="E154" s="3"/>
    </row>
    <row r="155" spans="1:5" s="62" customFormat="1" ht="12.75">
      <c r="A155" s="3"/>
      <c r="B155" s="3"/>
      <c r="C155" s="3"/>
      <c r="D155" s="3"/>
      <c r="E155" s="3"/>
    </row>
    <row r="156" spans="1:5" s="62" customFormat="1" ht="12.75">
      <c r="A156" s="3"/>
      <c r="B156" s="3"/>
      <c r="C156" s="3"/>
      <c r="D156" s="3"/>
      <c r="E156" s="3"/>
    </row>
    <row r="157" spans="1:5" s="62" customFormat="1" ht="12.75">
      <c r="A157" s="3"/>
      <c r="B157" s="3"/>
      <c r="C157" s="3"/>
      <c r="D157" s="3"/>
      <c r="E157" s="3"/>
    </row>
    <row r="158" spans="1:5" s="62" customFormat="1" ht="12.75">
      <c r="A158" s="3"/>
      <c r="B158" s="3"/>
      <c r="C158" s="3"/>
      <c r="D158" s="3"/>
      <c r="E158" s="3"/>
    </row>
    <row r="159" spans="1:5" s="62" customFormat="1" ht="12.75">
      <c r="A159" s="3"/>
      <c r="B159" s="3"/>
      <c r="C159" s="3"/>
      <c r="D159" s="3"/>
      <c r="E159" s="3"/>
    </row>
    <row r="160" spans="1:5" s="62" customFormat="1" ht="12.75">
      <c r="A160" s="3"/>
      <c r="B160" s="3"/>
      <c r="C160" s="3"/>
      <c r="D160" s="3"/>
      <c r="E160" s="3"/>
    </row>
    <row r="161" spans="1:5" s="62" customFormat="1" ht="12.75">
      <c r="A161" s="3"/>
      <c r="B161" s="3"/>
      <c r="C161" s="3"/>
      <c r="D161" s="3"/>
      <c r="E161" s="3"/>
    </row>
    <row r="162" spans="1:5" s="62" customFormat="1" ht="12.75">
      <c r="A162" s="3"/>
      <c r="B162" s="3"/>
      <c r="C162" s="3"/>
      <c r="D162" s="3"/>
      <c r="E162" s="3"/>
    </row>
    <row r="163" spans="1:5" s="62" customFormat="1" ht="12.75">
      <c r="A163" s="3"/>
      <c r="B163" s="3"/>
      <c r="C163" s="3"/>
      <c r="D163" s="3"/>
      <c r="E163" s="3"/>
    </row>
    <row r="164" spans="1:5" s="62" customFormat="1" ht="12.75">
      <c r="A164" s="3"/>
      <c r="B164" s="3"/>
      <c r="C164" s="3"/>
      <c r="D164" s="3"/>
      <c r="E164" s="3"/>
    </row>
    <row r="165" spans="1:5" s="62" customFormat="1" ht="12.75">
      <c r="A165" s="3"/>
      <c r="B165" s="3"/>
      <c r="C165" s="3"/>
      <c r="D165" s="3"/>
      <c r="E165" s="3"/>
    </row>
    <row r="166" spans="1:5" s="62" customFormat="1" ht="12.75">
      <c r="A166" s="3"/>
      <c r="B166" s="3"/>
      <c r="C166" s="3"/>
      <c r="D166" s="3"/>
      <c r="E166" s="3"/>
    </row>
    <row r="167" spans="1:5" s="62" customFormat="1" ht="12.75">
      <c r="A167" s="3"/>
      <c r="B167" s="3"/>
      <c r="C167" s="3"/>
      <c r="D167" s="3"/>
      <c r="E167" s="3"/>
    </row>
    <row r="168" spans="1:5" s="62" customFormat="1" ht="12.75">
      <c r="A168" s="3"/>
      <c r="B168" s="3"/>
      <c r="C168" s="3"/>
      <c r="D168" s="3"/>
      <c r="E168" s="3"/>
    </row>
    <row r="169" spans="1:5" s="62" customFormat="1" ht="12.75">
      <c r="A169" s="3"/>
      <c r="B169" s="3"/>
      <c r="C169" s="3"/>
      <c r="D169" s="3"/>
      <c r="E169" s="3"/>
    </row>
    <row r="170" spans="1:5" s="62" customFormat="1" ht="12.75">
      <c r="A170" s="3"/>
      <c r="B170" s="3"/>
      <c r="C170" s="3"/>
      <c r="D170" s="3"/>
      <c r="E170" s="3"/>
    </row>
    <row r="171" spans="1:5" s="62" customFormat="1" ht="12.75">
      <c r="A171" s="3"/>
      <c r="B171" s="3"/>
      <c r="C171" s="3"/>
      <c r="D171" s="3"/>
      <c r="E171" s="3"/>
    </row>
    <row r="172" spans="1:5" s="62" customFormat="1" ht="12.75">
      <c r="A172" s="3"/>
      <c r="B172" s="3"/>
      <c r="C172" s="3"/>
      <c r="D172" s="3"/>
      <c r="E172" s="3"/>
    </row>
    <row r="173" spans="1:5" s="62" customFormat="1" ht="12.75">
      <c r="A173" s="3"/>
      <c r="B173" s="3"/>
      <c r="C173" s="3"/>
      <c r="D173" s="3"/>
      <c r="E173" s="3"/>
    </row>
    <row r="174" spans="1:5" s="62" customFormat="1" ht="12.75">
      <c r="A174" s="3"/>
      <c r="B174" s="3"/>
      <c r="C174" s="3"/>
      <c r="D174" s="3"/>
      <c r="E174" s="3"/>
    </row>
    <row r="175" spans="1:5" s="62" customFormat="1" ht="12.75">
      <c r="A175" s="3"/>
      <c r="B175" s="3"/>
      <c r="C175" s="3"/>
      <c r="D175" s="3"/>
      <c r="E175" s="3"/>
    </row>
    <row r="176" spans="1:5" s="62" customFormat="1" ht="12.75">
      <c r="A176" s="3"/>
      <c r="B176" s="3"/>
      <c r="C176" s="3"/>
      <c r="D176" s="3"/>
      <c r="E176" s="3"/>
    </row>
    <row r="177" spans="1:5" s="62" customFormat="1" ht="12.75">
      <c r="A177" s="3"/>
      <c r="B177" s="3"/>
      <c r="C177" s="3"/>
      <c r="D177" s="3"/>
      <c r="E177" s="3"/>
    </row>
    <row r="178" spans="1:5" s="62" customFormat="1" ht="12.75">
      <c r="A178" s="3"/>
      <c r="B178" s="3"/>
      <c r="C178" s="3"/>
      <c r="D178" s="3"/>
      <c r="E178" s="3"/>
    </row>
    <row r="179" spans="1:5" s="62" customFormat="1" ht="12.75">
      <c r="A179" s="3"/>
      <c r="B179" s="3"/>
      <c r="C179" s="3"/>
      <c r="D179" s="3"/>
      <c r="E179" s="3"/>
    </row>
    <row r="180" spans="1:5" s="62" customFormat="1" ht="12.75">
      <c r="A180" s="3"/>
      <c r="B180" s="3"/>
      <c r="C180" s="3"/>
      <c r="D180" s="3"/>
      <c r="E180" s="3"/>
    </row>
    <row r="181" spans="1:5" s="62" customFormat="1" ht="12.75">
      <c r="A181" s="3"/>
      <c r="B181" s="3"/>
      <c r="C181" s="3"/>
      <c r="D181" s="3"/>
      <c r="E181" s="3"/>
    </row>
    <row r="182" spans="1:5" s="62" customFormat="1" ht="12.75">
      <c r="A182" s="3"/>
      <c r="B182" s="3"/>
      <c r="C182" s="3"/>
      <c r="D182" s="3"/>
      <c r="E182" s="3"/>
    </row>
    <row r="183" spans="1:5" s="62" customFormat="1" ht="12.75">
      <c r="A183" s="3"/>
      <c r="B183" s="3"/>
      <c r="C183" s="3"/>
      <c r="D183" s="3"/>
      <c r="E183" s="3"/>
    </row>
    <row r="184" spans="1:5" s="62" customFormat="1" ht="12.75">
      <c r="A184" s="3"/>
      <c r="B184" s="3"/>
      <c r="C184" s="3"/>
      <c r="D184" s="3"/>
      <c r="E184" s="3"/>
    </row>
    <row r="185" spans="1:5" s="62" customFormat="1" ht="12.75">
      <c r="A185" s="3"/>
      <c r="B185" s="3"/>
      <c r="C185" s="3"/>
      <c r="D185" s="3"/>
      <c r="E185" s="3"/>
    </row>
    <row r="186" spans="1:5" s="62" customFormat="1" ht="12.75">
      <c r="A186" s="3"/>
      <c r="B186" s="3"/>
      <c r="C186" s="3"/>
      <c r="D186" s="3"/>
      <c r="E186" s="3"/>
    </row>
    <row r="187" spans="1:5" s="62" customFormat="1" ht="12.75">
      <c r="A187" s="3"/>
      <c r="B187" s="3"/>
      <c r="C187" s="3"/>
      <c r="D187" s="3"/>
      <c r="E187" s="3"/>
    </row>
    <row r="188" spans="1:5" s="62" customFormat="1" ht="12.75">
      <c r="A188" s="3"/>
      <c r="B188" s="3"/>
      <c r="C188" s="3"/>
      <c r="D188" s="3"/>
      <c r="E188" s="3"/>
    </row>
    <row r="189" spans="1:5" s="62" customFormat="1" ht="12.75">
      <c r="A189" s="3"/>
      <c r="B189" s="3"/>
      <c r="C189" s="3"/>
      <c r="D189" s="3"/>
      <c r="E189" s="3"/>
    </row>
    <row r="190" spans="1:5" s="62" customFormat="1" ht="12.75">
      <c r="A190" s="3"/>
      <c r="B190" s="3"/>
      <c r="C190" s="3"/>
      <c r="D190" s="3"/>
      <c r="E190" s="3"/>
    </row>
    <row r="191" spans="1:5" s="62" customFormat="1" ht="12.75">
      <c r="A191" s="3"/>
      <c r="B191" s="3"/>
      <c r="C191" s="3"/>
      <c r="D191" s="3"/>
      <c r="E191" s="3"/>
    </row>
    <row r="192" spans="1:5" s="62" customFormat="1" ht="12.75">
      <c r="A192" s="3"/>
      <c r="B192" s="3"/>
      <c r="C192" s="3"/>
      <c r="D192" s="3"/>
      <c r="E192" s="3"/>
    </row>
    <row r="193" spans="1:5" s="62" customFormat="1" ht="12.75">
      <c r="A193" s="3"/>
      <c r="B193" s="3"/>
      <c r="C193" s="3"/>
      <c r="D193" s="3"/>
      <c r="E193" s="3"/>
    </row>
    <row r="194" spans="1:5" s="62" customFormat="1" ht="12.75">
      <c r="A194" s="3"/>
      <c r="B194" s="3"/>
      <c r="C194" s="3"/>
      <c r="D194" s="3"/>
      <c r="E194" s="3"/>
    </row>
    <row r="195" spans="1:5" s="62" customFormat="1" ht="12.75">
      <c r="A195" s="3"/>
      <c r="B195" s="3"/>
      <c r="C195" s="3"/>
      <c r="D195" s="3"/>
      <c r="E195" s="3"/>
    </row>
    <row r="196" spans="1:5" s="62" customFormat="1" ht="12.75">
      <c r="A196" s="3"/>
      <c r="B196" s="3"/>
      <c r="C196" s="3"/>
      <c r="D196" s="3"/>
      <c r="E196" s="3"/>
    </row>
    <row r="197" spans="1:5" s="62" customFormat="1" ht="12.75">
      <c r="A197" s="3"/>
      <c r="B197" s="3"/>
      <c r="C197" s="3"/>
      <c r="D197" s="3"/>
      <c r="E197" s="3"/>
    </row>
    <row r="198" spans="1:5" s="62" customFormat="1" ht="12.75">
      <c r="A198" s="3"/>
      <c r="B198" s="3"/>
      <c r="C198" s="3"/>
      <c r="D198" s="3"/>
      <c r="E198" s="3"/>
    </row>
    <row r="199" spans="1:5" s="62" customFormat="1" ht="12.75">
      <c r="A199" s="3"/>
      <c r="B199" s="3"/>
      <c r="C199" s="3"/>
      <c r="D199" s="3"/>
      <c r="E199" s="3"/>
    </row>
    <row r="200" spans="1:5" s="62" customFormat="1" ht="12.75">
      <c r="A200" s="3"/>
      <c r="B200" s="3"/>
      <c r="C200" s="3"/>
      <c r="D200" s="3"/>
      <c r="E200" s="3"/>
    </row>
    <row r="201" spans="1:5" s="62" customFormat="1" ht="12.75">
      <c r="A201" s="3"/>
      <c r="B201" s="3"/>
      <c r="C201" s="3"/>
      <c r="D201" s="3"/>
      <c r="E201" s="3"/>
    </row>
    <row r="202" spans="1:5" s="62" customFormat="1" ht="12.75">
      <c r="A202" s="3"/>
      <c r="B202" s="3"/>
      <c r="C202" s="3"/>
      <c r="D202" s="3"/>
      <c r="E202" s="3"/>
    </row>
    <row r="203" spans="1:5" s="62" customFormat="1" ht="12.75">
      <c r="A203" s="3"/>
      <c r="B203" s="3"/>
      <c r="C203" s="3"/>
      <c r="D203" s="3"/>
      <c r="E203" s="3"/>
    </row>
    <row r="204" spans="1:5" s="62" customFormat="1" ht="12.75">
      <c r="A204" s="3"/>
      <c r="B204" s="3"/>
      <c r="C204" s="3"/>
      <c r="D204" s="3"/>
      <c r="E204" s="3"/>
    </row>
    <row r="205" spans="1:5" s="62" customFormat="1" ht="12.75">
      <c r="A205" s="3"/>
      <c r="B205" s="3"/>
      <c r="C205" s="3"/>
      <c r="D205" s="3"/>
      <c r="E205" s="3"/>
    </row>
    <row r="206" spans="1:5" s="62" customFormat="1" ht="12.75">
      <c r="A206" s="3"/>
      <c r="B206" s="3"/>
      <c r="C206" s="3"/>
      <c r="D206" s="3"/>
      <c r="E206" s="3"/>
    </row>
    <row r="207" spans="1:5" s="62" customFormat="1" ht="12.75">
      <c r="A207" s="3"/>
      <c r="B207" s="3"/>
      <c r="C207" s="3"/>
      <c r="D207" s="3"/>
      <c r="E207" s="3"/>
    </row>
    <row r="208" spans="1:5" s="62" customFormat="1" ht="12.75">
      <c r="A208" s="3"/>
      <c r="B208" s="3"/>
      <c r="C208" s="3"/>
      <c r="D208" s="3"/>
      <c r="E208" s="3"/>
    </row>
    <row r="209" spans="1:5" s="62" customFormat="1" ht="12.75">
      <c r="A209" s="3"/>
      <c r="B209" s="3"/>
      <c r="C209" s="3"/>
      <c r="D209" s="3"/>
      <c r="E209" s="3"/>
    </row>
    <row r="210" spans="1:5" s="62" customFormat="1" ht="12.75">
      <c r="A210" s="3"/>
      <c r="B210" s="3"/>
      <c r="C210" s="3"/>
      <c r="D210" s="3"/>
      <c r="E210" s="3"/>
    </row>
    <row r="211" spans="1:5" s="62" customFormat="1" ht="12.75">
      <c r="A211" s="3"/>
      <c r="B211" s="3"/>
      <c r="C211" s="3"/>
      <c r="D211" s="3"/>
      <c r="E211" s="3"/>
    </row>
    <row r="212" spans="1:5" s="62" customFormat="1" ht="12.75">
      <c r="A212" s="3"/>
      <c r="B212" s="3"/>
      <c r="C212" s="3"/>
      <c r="D212" s="3"/>
      <c r="E212" s="3"/>
    </row>
    <row r="213" spans="1:5" s="62" customFormat="1" ht="12.75">
      <c r="A213" s="3"/>
      <c r="B213" s="3"/>
      <c r="C213" s="3"/>
      <c r="D213" s="3"/>
      <c r="E213" s="3"/>
    </row>
    <row r="214" spans="1:5" s="62" customFormat="1" ht="12.75">
      <c r="A214" s="3"/>
      <c r="B214" s="3"/>
      <c r="C214" s="3"/>
      <c r="D214" s="3"/>
      <c r="E214" s="3"/>
    </row>
    <row r="215" spans="1:5" s="62" customFormat="1" ht="12.75">
      <c r="A215" s="3"/>
      <c r="B215" s="3"/>
      <c r="C215" s="3"/>
      <c r="D215" s="3"/>
      <c r="E215" s="3"/>
    </row>
    <row r="216" spans="1:5" s="62" customFormat="1" ht="12.75">
      <c r="A216" s="3"/>
      <c r="B216" s="3"/>
      <c r="C216" s="3"/>
      <c r="D216" s="3"/>
      <c r="E216" s="3"/>
    </row>
    <row r="217" spans="1:5" s="62" customFormat="1" ht="12.75">
      <c r="A217" s="3"/>
      <c r="B217" s="3"/>
      <c r="C217" s="3"/>
      <c r="D217" s="3"/>
      <c r="E217" s="3"/>
    </row>
    <row r="218" spans="1:5" s="62" customFormat="1" ht="12.75">
      <c r="A218" s="3"/>
      <c r="B218" s="3"/>
      <c r="C218" s="3"/>
      <c r="D218" s="3"/>
      <c r="E218" s="3"/>
    </row>
    <row r="219" spans="1:5" s="62" customFormat="1" ht="12.75">
      <c r="A219" s="3"/>
      <c r="B219" s="3"/>
      <c r="C219" s="3"/>
      <c r="D219" s="3"/>
      <c r="E219" s="3"/>
    </row>
    <row r="220" spans="1:5" s="62" customFormat="1" ht="12.75">
      <c r="A220" s="3"/>
      <c r="B220" s="3"/>
      <c r="C220" s="3"/>
      <c r="D220" s="3"/>
      <c r="E220" s="3"/>
    </row>
    <row r="221" spans="1:5" s="62" customFormat="1" ht="12.75">
      <c r="A221" s="3"/>
      <c r="B221" s="3"/>
      <c r="C221" s="3"/>
      <c r="D221" s="3"/>
      <c r="E221" s="3"/>
    </row>
    <row r="222" spans="1:5" s="62" customFormat="1" ht="12.75">
      <c r="A222" s="3"/>
      <c r="B222" s="3"/>
      <c r="C222" s="3"/>
      <c r="D222" s="3"/>
      <c r="E222" s="3"/>
    </row>
    <row r="223" spans="1:5" s="62" customFormat="1" ht="12.75">
      <c r="A223" s="3"/>
      <c r="B223" s="3"/>
      <c r="C223" s="3"/>
      <c r="D223" s="3"/>
      <c r="E223" s="3"/>
    </row>
    <row r="224" spans="1:5" s="62" customFormat="1" ht="12.75">
      <c r="A224" s="3"/>
      <c r="B224" s="3"/>
      <c r="C224" s="3"/>
      <c r="D224" s="3"/>
      <c r="E224" s="3"/>
    </row>
    <row r="225" spans="1:5" s="62" customFormat="1" ht="12.75">
      <c r="A225" s="3"/>
      <c r="B225" s="3"/>
      <c r="C225" s="3"/>
      <c r="D225" s="3"/>
      <c r="E225" s="3"/>
    </row>
    <row r="226" spans="1:5" s="62" customFormat="1" ht="12.75">
      <c r="A226" s="3"/>
      <c r="B226" s="3"/>
      <c r="C226" s="3"/>
      <c r="D226" s="3"/>
      <c r="E226" s="3"/>
    </row>
    <row r="227" spans="1:5" s="62" customFormat="1" ht="12.75">
      <c r="A227" s="3"/>
      <c r="B227" s="3"/>
      <c r="C227" s="3"/>
      <c r="D227" s="3"/>
      <c r="E227" s="3"/>
    </row>
    <row r="228" spans="1:5" s="62" customFormat="1" ht="12.75">
      <c r="A228" s="3"/>
      <c r="B228" s="3"/>
      <c r="C228" s="3"/>
      <c r="D228" s="3"/>
      <c r="E228" s="3"/>
    </row>
    <row r="229" spans="1:5" s="62" customFormat="1" ht="12.75">
      <c r="A229" s="3"/>
      <c r="B229" s="3"/>
      <c r="C229" s="3"/>
      <c r="D229" s="3"/>
      <c r="E229" s="3"/>
    </row>
    <row r="230" spans="1:5" s="62" customFormat="1" ht="12.75">
      <c r="A230" s="3"/>
      <c r="B230" s="3"/>
      <c r="C230" s="3"/>
      <c r="D230" s="3"/>
      <c r="E230" s="3"/>
    </row>
    <row r="231" spans="1:5" s="62" customFormat="1" ht="12.75">
      <c r="A231" s="3"/>
      <c r="B231" s="3"/>
      <c r="C231" s="3"/>
      <c r="D231" s="3"/>
      <c r="E231" s="3"/>
    </row>
    <row r="232" spans="1:5" s="62" customFormat="1" ht="12.75">
      <c r="A232" s="3"/>
      <c r="B232" s="3"/>
      <c r="C232" s="3"/>
      <c r="D232" s="3"/>
      <c r="E232" s="3"/>
    </row>
    <row r="233" spans="1:5" s="62" customFormat="1" ht="12.75">
      <c r="A233" s="3"/>
      <c r="B233" s="3"/>
      <c r="C233" s="3"/>
      <c r="D233" s="3"/>
      <c r="E233" s="3"/>
    </row>
    <row r="234" spans="1:5" s="62" customFormat="1" ht="12.75">
      <c r="A234" s="3"/>
      <c r="B234" s="3"/>
      <c r="C234" s="3"/>
      <c r="D234" s="3"/>
      <c r="E234" s="3"/>
    </row>
    <row r="235" spans="1:5" s="62" customFormat="1" ht="12.75">
      <c r="A235" s="3"/>
      <c r="B235" s="3"/>
      <c r="C235" s="3"/>
      <c r="D235" s="3"/>
      <c r="E235" s="3"/>
    </row>
    <row r="236" spans="1:5" s="62" customFormat="1" ht="12.75">
      <c r="A236" s="3"/>
      <c r="B236" s="3"/>
      <c r="C236" s="3"/>
      <c r="D236" s="3"/>
      <c r="E236" s="3"/>
    </row>
    <row r="237" spans="1:5" s="62" customFormat="1" ht="12.75">
      <c r="A237" s="3"/>
      <c r="B237" s="3"/>
      <c r="C237" s="3"/>
      <c r="D237" s="3"/>
      <c r="E237" s="3"/>
    </row>
    <row r="238" spans="1:5" s="62" customFormat="1" ht="12.75">
      <c r="A238" s="3"/>
      <c r="B238" s="3"/>
      <c r="C238" s="3"/>
      <c r="D238" s="3"/>
      <c r="E238" s="3"/>
    </row>
    <row r="239" spans="1:5" s="62" customFormat="1" ht="12.75">
      <c r="A239" s="3"/>
      <c r="B239" s="3"/>
      <c r="C239" s="3"/>
      <c r="D239" s="3"/>
      <c r="E239" s="3"/>
    </row>
    <row r="240" spans="1:5" s="62" customFormat="1" ht="12.75">
      <c r="A240" s="3"/>
      <c r="B240" s="3"/>
      <c r="C240" s="3"/>
      <c r="D240" s="3"/>
      <c r="E240" s="3"/>
    </row>
    <row r="241" spans="1:5" s="62" customFormat="1" ht="12.75">
      <c r="A241" s="3"/>
      <c r="B241" s="3"/>
      <c r="C241" s="3"/>
      <c r="D241" s="3"/>
      <c r="E241" s="3"/>
    </row>
    <row r="242" spans="1:5" s="62" customFormat="1" ht="12.75">
      <c r="A242" s="3"/>
      <c r="B242" s="3"/>
      <c r="C242" s="3"/>
      <c r="D242" s="3"/>
      <c r="E242" s="3"/>
    </row>
    <row r="243" spans="1:5" s="62" customFormat="1" ht="12.75">
      <c r="A243" s="3"/>
      <c r="B243" s="3"/>
      <c r="C243" s="3"/>
      <c r="D243" s="3"/>
      <c r="E243" s="3"/>
    </row>
    <row r="244" spans="1:5" s="62" customFormat="1" ht="12.75">
      <c r="A244" s="3"/>
      <c r="B244" s="3"/>
      <c r="C244" s="3"/>
      <c r="D244" s="3"/>
      <c r="E244" s="3"/>
    </row>
    <row r="245" spans="1:5" s="62" customFormat="1" ht="12.75">
      <c r="A245" s="3"/>
      <c r="B245" s="3"/>
      <c r="C245" s="3"/>
      <c r="D245" s="3"/>
      <c r="E245" s="3"/>
    </row>
    <row r="246" spans="1:5" s="62" customFormat="1" ht="12.75">
      <c r="A246" s="3"/>
      <c r="B246" s="3"/>
      <c r="C246" s="3"/>
      <c r="D246" s="3"/>
      <c r="E246" s="3"/>
    </row>
    <row r="247" spans="1:5" s="62" customFormat="1" ht="12.75">
      <c r="A247" s="3"/>
      <c r="B247" s="3"/>
      <c r="C247" s="3"/>
      <c r="D247" s="3"/>
      <c r="E247" s="3"/>
    </row>
    <row r="248" spans="1:5" s="62" customFormat="1" ht="12.75">
      <c r="A248" s="3"/>
      <c r="B248" s="3"/>
      <c r="C248" s="3"/>
      <c r="D248" s="3"/>
      <c r="E248" s="3"/>
    </row>
    <row r="249" spans="1:5" s="62" customFormat="1" ht="12.75">
      <c r="A249" s="3"/>
      <c r="B249" s="3"/>
      <c r="C249" s="3"/>
      <c r="D249" s="3"/>
      <c r="E249" s="3"/>
    </row>
    <row r="250" spans="1:5" s="62" customFormat="1" ht="12.75">
      <c r="A250" s="3"/>
      <c r="B250" s="3"/>
      <c r="C250" s="3"/>
      <c r="D250" s="3"/>
      <c r="E250" s="3"/>
    </row>
    <row r="251" spans="1:5" s="62" customFormat="1" ht="12.75">
      <c r="A251" s="3"/>
      <c r="B251" s="3"/>
      <c r="C251" s="3"/>
      <c r="D251" s="3"/>
      <c r="E251" s="3"/>
    </row>
    <row r="252" spans="1:5" s="62" customFormat="1" ht="12.75">
      <c r="A252" s="3"/>
      <c r="B252" s="3"/>
      <c r="C252" s="3"/>
      <c r="D252" s="3"/>
      <c r="E252" s="3"/>
    </row>
    <row r="253" spans="1:5" s="62" customFormat="1" ht="12.75">
      <c r="A253" s="3"/>
      <c r="B253" s="3"/>
      <c r="C253" s="3"/>
      <c r="D253" s="3"/>
      <c r="E253" s="3"/>
    </row>
    <row r="254" spans="1:5" s="62" customFormat="1" ht="12.75">
      <c r="A254" s="3"/>
      <c r="B254" s="3"/>
      <c r="C254" s="3"/>
      <c r="D254" s="3"/>
      <c r="E254" s="3"/>
    </row>
    <row r="255" spans="1:5" s="62" customFormat="1" ht="12.75">
      <c r="A255" s="3"/>
      <c r="B255" s="3"/>
      <c r="C255" s="3"/>
      <c r="D255" s="3"/>
      <c r="E255" s="3"/>
    </row>
    <row r="256" spans="1:5" s="62" customFormat="1" ht="12.75">
      <c r="A256" s="3"/>
      <c r="B256" s="3"/>
      <c r="C256" s="3"/>
      <c r="D256" s="3"/>
      <c r="E256" s="3"/>
    </row>
    <row r="257" spans="1:5" s="62" customFormat="1" ht="12.75">
      <c r="A257" s="3"/>
      <c r="B257" s="3"/>
      <c r="C257" s="3"/>
      <c r="D257" s="3"/>
      <c r="E257" s="3"/>
    </row>
    <row r="258" spans="1:5" s="62" customFormat="1" ht="12.75">
      <c r="A258" s="3"/>
      <c r="B258" s="3"/>
      <c r="C258" s="3"/>
      <c r="D258" s="3"/>
      <c r="E258" s="3"/>
    </row>
    <row r="259" spans="1:5" s="62" customFormat="1" ht="12.75">
      <c r="A259" s="3"/>
      <c r="B259" s="3"/>
      <c r="C259" s="3"/>
      <c r="D259" s="3"/>
      <c r="E259" s="3"/>
    </row>
    <row r="260" spans="1:5" s="62" customFormat="1" ht="12.75">
      <c r="A260" s="3"/>
      <c r="B260" s="3"/>
      <c r="C260" s="3"/>
      <c r="D260" s="3"/>
      <c r="E260" s="3"/>
    </row>
    <row r="261" spans="1:5" s="62" customFormat="1" ht="12.75">
      <c r="A261" s="3"/>
      <c r="B261" s="3"/>
      <c r="C261" s="3"/>
      <c r="D261" s="3"/>
      <c r="E261" s="3"/>
    </row>
    <row r="262" spans="1:5" s="62" customFormat="1" ht="12.75">
      <c r="A262" s="3"/>
      <c r="B262" s="3"/>
      <c r="C262" s="3"/>
      <c r="D262" s="3"/>
      <c r="E262" s="3"/>
    </row>
    <row r="263" spans="1:5" s="62" customFormat="1" ht="12.75">
      <c r="A263" s="3"/>
      <c r="B263" s="3"/>
      <c r="C263" s="3"/>
      <c r="D263" s="3"/>
      <c r="E263" s="3"/>
    </row>
    <row r="264" spans="1:5" s="62" customFormat="1" ht="12.75">
      <c r="A264" s="3"/>
      <c r="B264" s="3"/>
      <c r="C264" s="3"/>
      <c r="D264" s="3"/>
      <c r="E264" s="3"/>
    </row>
    <row r="265" spans="1:5" s="62" customFormat="1" ht="12.75">
      <c r="A265" s="3"/>
      <c r="B265" s="3"/>
      <c r="C265" s="3"/>
      <c r="D265" s="3"/>
      <c r="E265" s="3"/>
    </row>
    <row r="266" spans="1:5" s="62" customFormat="1" ht="12.75">
      <c r="A266" s="3"/>
      <c r="B266" s="3"/>
      <c r="C266" s="3"/>
      <c r="D266" s="3"/>
      <c r="E266" s="3"/>
    </row>
    <row r="267" spans="1:5" s="62" customFormat="1" ht="12.75">
      <c r="A267" s="3"/>
      <c r="B267" s="3"/>
      <c r="C267" s="3"/>
      <c r="D267" s="3"/>
      <c r="E267" s="3"/>
    </row>
    <row r="268" spans="1:5" s="62" customFormat="1" ht="12.75">
      <c r="A268" s="3"/>
      <c r="B268" s="3"/>
      <c r="C268" s="3"/>
      <c r="D268" s="3"/>
      <c r="E268" s="3"/>
    </row>
    <row r="269" spans="1:5" s="62" customFormat="1" ht="12.75">
      <c r="A269" s="3"/>
      <c r="B269" s="3"/>
      <c r="C269" s="3"/>
      <c r="D269" s="3"/>
      <c r="E269" s="3"/>
    </row>
    <row r="270" spans="1:5" s="62" customFormat="1" ht="12.75">
      <c r="A270" s="3"/>
      <c r="B270" s="3"/>
      <c r="C270" s="3"/>
      <c r="D270" s="3"/>
      <c r="E270" s="3"/>
    </row>
    <row r="271" spans="1:5" s="62" customFormat="1" ht="12.75">
      <c r="A271" s="3"/>
      <c r="B271" s="3"/>
      <c r="C271" s="3"/>
      <c r="D271" s="3"/>
      <c r="E271" s="3"/>
    </row>
    <row r="272" spans="1:5" s="62" customFormat="1" ht="12.75">
      <c r="A272" s="3"/>
      <c r="B272" s="3"/>
      <c r="C272" s="3"/>
      <c r="D272" s="3"/>
      <c r="E272" s="3"/>
    </row>
    <row r="273" spans="1:5" s="62" customFormat="1" ht="12.75">
      <c r="A273" s="3"/>
      <c r="B273" s="3"/>
      <c r="C273" s="3"/>
      <c r="D273" s="3"/>
      <c r="E273" s="3"/>
    </row>
    <row r="274" spans="1:5" s="62" customFormat="1" ht="12.75">
      <c r="A274" s="3"/>
      <c r="B274" s="3"/>
      <c r="C274" s="3"/>
      <c r="D274" s="3"/>
      <c r="E274" s="3"/>
    </row>
    <row r="275" spans="1:5" s="62" customFormat="1" ht="12.75">
      <c r="A275" s="3"/>
      <c r="B275" s="3"/>
      <c r="C275" s="3"/>
      <c r="D275" s="3"/>
      <c r="E275" s="3"/>
    </row>
    <row r="276" spans="1:5" s="62" customFormat="1" ht="12.75">
      <c r="A276" s="3"/>
      <c r="B276" s="3"/>
      <c r="C276" s="3"/>
      <c r="D276" s="3"/>
      <c r="E276" s="3"/>
    </row>
    <row r="277" spans="1:5" s="62" customFormat="1" ht="12.75">
      <c r="A277" s="3"/>
      <c r="B277" s="3"/>
      <c r="C277" s="3"/>
      <c r="D277" s="3"/>
      <c r="E277" s="3"/>
    </row>
    <row r="278" spans="1:5" s="62" customFormat="1" ht="12.75">
      <c r="A278" s="3"/>
      <c r="B278" s="3"/>
      <c r="C278" s="3"/>
      <c r="D278" s="3"/>
      <c r="E278" s="3"/>
    </row>
    <row r="279" spans="1:5" s="62" customFormat="1" ht="12.75">
      <c r="A279" s="3"/>
      <c r="B279" s="3"/>
      <c r="C279" s="3"/>
      <c r="D279" s="3"/>
      <c r="E279" s="3"/>
    </row>
    <row r="280" spans="1:5" s="62" customFormat="1" ht="12.75">
      <c r="A280" s="3"/>
      <c r="B280" s="3"/>
      <c r="C280" s="3"/>
      <c r="D280" s="3"/>
      <c r="E280" s="3"/>
    </row>
    <row r="281" spans="1:5" s="62" customFormat="1" ht="12.75">
      <c r="A281" s="3"/>
      <c r="B281" s="3"/>
      <c r="C281" s="3"/>
      <c r="D281" s="3"/>
      <c r="E281" s="3"/>
    </row>
    <row r="282" spans="1:5" s="62" customFormat="1" ht="12.75">
      <c r="A282" s="3"/>
      <c r="B282" s="3"/>
      <c r="C282" s="3"/>
      <c r="D282" s="3"/>
      <c r="E282" s="3"/>
    </row>
    <row r="283" spans="1:5" s="62" customFormat="1" ht="12.75">
      <c r="A283" s="3"/>
      <c r="B283" s="3"/>
      <c r="C283" s="3"/>
      <c r="D283" s="3"/>
      <c r="E283" s="3"/>
    </row>
    <row r="284" spans="1:5" s="62" customFormat="1" ht="12.75">
      <c r="A284" s="3"/>
      <c r="B284" s="3"/>
      <c r="C284" s="3"/>
      <c r="D284" s="3"/>
      <c r="E284" s="3"/>
    </row>
    <row r="285" spans="1:5" s="62" customFormat="1" ht="12.75">
      <c r="A285" s="3"/>
      <c r="B285" s="3"/>
      <c r="C285" s="3"/>
      <c r="D285" s="3"/>
      <c r="E285" s="3"/>
    </row>
    <row r="286" spans="1:5" s="62" customFormat="1" ht="12.75">
      <c r="A286" s="3"/>
      <c r="B286" s="3"/>
      <c r="C286" s="3"/>
      <c r="D286" s="3"/>
      <c r="E286" s="3"/>
    </row>
    <row r="287" spans="1:5" s="62" customFormat="1" ht="12.75">
      <c r="A287" s="3"/>
      <c r="B287" s="3"/>
      <c r="C287" s="3"/>
      <c r="D287" s="3"/>
      <c r="E287" s="3"/>
    </row>
    <row r="288" spans="1:5" s="62" customFormat="1" ht="12.75">
      <c r="A288" s="3"/>
      <c r="B288" s="3"/>
      <c r="C288" s="3"/>
      <c r="D288" s="3"/>
      <c r="E288" s="3"/>
    </row>
    <row r="289" spans="1:5" s="62" customFormat="1" ht="12.75">
      <c r="A289" s="3"/>
      <c r="B289" s="3"/>
      <c r="C289" s="3"/>
      <c r="D289" s="3"/>
      <c r="E289" s="3"/>
    </row>
    <row r="290" spans="1:5" s="62" customFormat="1" ht="12.75">
      <c r="A290" s="3"/>
      <c r="B290" s="3"/>
      <c r="C290" s="3"/>
      <c r="D290" s="3"/>
      <c r="E290" s="3"/>
    </row>
    <row r="291" spans="1:5" s="62" customFormat="1" ht="12.75">
      <c r="A291" s="3"/>
      <c r="B291" s="3"/>
      <c r="C291" s="3"/>
      <c r="D291" s="3"/>
      <c r="E291" s="3"/>
    </row>
    <row r="292" spans="1:5" s="62" customFormat="1" ht="12.75">
      <c r="A292" s="3"/>
      <c r="B292" s="3"/>
      <c r="C292" s="3"/>
      <c r="D292" s="3"/>
      <c r="E292" s="3"/>
    </row>
    <row r="293" spans="1:5" s="62" customFormat="1" ht="12.75">
      <c r="A293" s="3"/>
      <c r="B293" s="3"/>
      <c r="C293" s="3"/>
      <c r="D293" s="3"/>
      <c r="E293" s="3"/>
    </row>
    <row r="294" spans="1:5" s="62" customFormat="1" ht="12.75">
      <c r="A294" s="3"/>
      <c r="B294" s="3"/>
      <c r="C294" s="3"/>
      <c r="D294" s="3"/>
      <c r="E294" s="3"/>
    </row>
    <row r="295" spans="1:5" s="62" customFormat="1" ht="12.75">
      <c r="A295" s="3"/>
      <c r="B295" s="3"/>
      <c r="C295" s="3"/>
      <c r="D295" s="3"/>
      <c r="E295" s="3"/>
    </row>
    <row r="296" spans="1:5" s="62" customFormat="1" ht="12.75">
      <c r="A296" s="3"/>
      <c r="B296" s="3"/>
      <c r="C296" s="3"/>
      <c r="D296" s="3"/>
      <c r="E296" s="3"/>
    </row>
    <row r="297" spans="1:5" s="62" customFormat="1" ht="12.75">
      <c r="A297" s="3"/>
      <c r="B297" s="3"/>
      <c r="C297" s="3"/>
      <c r="D297" s="3"/>
      <c r="E297" s="3"/>
    </row>
    <row r="298" spans="1:5" s="62" customFormat="1" ht="12.75">
      <c r="A298" s="3"/>
      <c r="B298" s="3"/>
      <c r="C298" s="3"/>
      <c r="D298" s="3"/>
      <c r="E298" s="3"/>
    </row>
    <row r="299" spans="1:5" s="62" customFormat="1" ht="12.75">
      <c r="A299" s="3"/>
      <c r="B299" s="3"/>
      <c r="C299" s="3"/>
      <c r="D299" s="3"/>
      <c r="E299" s="3"/>
    </row>
    <row r="300" spans="1:5" s="62" customFormat="1" ht="12.75">
      <c r="A300" s="3"/>
      <c r="B300" s="3"/>
      <c r="C300" s="3"/>
      <c r="D300" s="3"/>
      <c r="E300" s="3"/>
    </row>
    <row r="301" spans="1:5" s="62" customFormat="1" ht="12.75">
      <c r="A301" s="3"/>
      <c r="B301" s="3"/>
      <c r="C301" s="3"/>
      <c r="D301" s="3"/>
      <c r="E301" s="3"/>
    </row>
    <row r="302" spans="1:5" s="62" customFormat="1" ht="12.75">
      <c r="A302" s="3"/>
      <c r="B302" s="3"/>
      <c r="C302" s="3"/>
      <c r="D302" s="3"/>
      <c r="E302" s="3"/>
    </row>
    <row r="303" spans="1:5" s="62" customFormat="1" ht="12.75">
      <c r="A303" s="3"/>
      <c r="B303" s="3"/>
      <c r="C303" s="3"/>
      <c r="D303" s="3"/>
      <c r="E303" s="3"/>
    </row>
    <row r="304" spans="1:5" s="62" customFormat="1" ht="12.75">
      <c r="A304" s="3"/>
      <c r="B304" s="3"/>
      <c r="C304" s="3"/>
      <c r="D304" s="3"/>
      <c r="E304" s="3"/>
    </row>
    <row r="305" spans="1:5" s="62" customFormat="1" ht="12.75">
      <c r="A305" s="3"/>
      <c r="B305" s="3"/>
      <c r="C305" s="3"/>
      <c r="D305" s="3"/>
      <c r="E305" s="3"/>
    </row>
    <row r="306" spans="1:5" s="62" customFormat="1" ht="12.75">
      <c r="A306" s="3"/>
      <c r="B306" s="3"/>
      <c r="C306" s="3"/>
      <c r="D306" s="3"/>
      <c r="E306" s="3"/>
    </row>
    <row r="307" spans="1:5" s="62" customFormat="1" ht="12.75">
      <c r="A307" s="3"/>
      <c r="B307" s="3"/>
      <c r="C307" s="3"/>
      <c r="D307" s="3"/>
      <c r="E307" s="3"/>
    </row>
    <row r="308" spans="1:5" s="62" customFormat="1" ht="12.75">
      <c r="A308" s="3"/>
      <c r="B308" s="3"/>
      <c r="C308" s="3"/>
      <c r="D308" s="3"/>
      <c r="E308" s="3"/>
    </row>
    <row r="309" spans="1:5" s="62" customFormat="1" ht="12.75">
      <c r="A309" s="3"/>
      <c r="B309" s="3"/>
      <c r="C309" s="3"/>
      <c r="D309" s="3"/>
      <c r="E309" s="3"/>
    </row>
    <row r="310" spans="1:5" s="62" customFormat="1" ht="12.75">
      <c r="A310" s="3"/>
      <c r="B310" s="3"/>
      <c r="C310" s="3"/>
      <c r="D310" s="3"/>
      <c r="E310" s="3"/>
    </row>
    <row r="311" spans="1:5" s="62" customFormat="1" ht="12.75">
      <c r="A311" s="3"/>
      <c r="B311" s="3"/>
      <c r="C311" s="3"/>
      <c r="D311" s="3"/>
      <c r="E311" s="3"/>
    </row>
    <row r="312" spans="1:5" s="62" customFormat="1" ht="12.75">
      <c r="A312" s="3"/>
      <c r="B312" s="3"/>
      <c r="C312" s="3"/>
      <c r="D312" s="3"/>
      <c r="E312" s="3"/>
    </row>
    <row r="313" spans="1:5" s="62" customFormat="1" ht="12.75">
      <c r="A313" s="3"/>
      <c r="B313" s="3"/>
      <c r="C313" s="3"/>
      <c r="D313" s="3"/>
      <c r="E313" s="3"/>
    </row>
    <row r="314" spans="1:5" s="62" customFormat="1" ht="12.75">
      <c r="A314" s="3"/>
      <c r="B314" s="3"/>
      <c r="C314" s="3"/>
      <c r="D314" s="3"/>
      <c r="E314" s="3"/>
    </row>
    <row r="315" spans="1:5" s="62" customFormat="1" ht="12.75">
      <c r="A315" s="3"/>
      <c r="B315" s="3"/>
      <c r="C315" s="3"/>
      <c r="D315" s="3"/>
      <c r="E315" s="3"/>
    </row>
    <row r="316" spans="1:5" s="62" customFormat="1" ht="12.75">
      <c r="A316" s="3"/>
      <c r="B316" s="3"/>
      <c r="C316" s="3"/>
      <c r="D316" s="3"/>
      <c r="E316" s="3"/>
    </row>
    <row r="317" spans="1:5" s="62" customFormat="1" ht="12.75">
      <c r="A317" s="3"/>
      <c r="B317" s="3"/>
      <c r="C317" s="3"/>
      <c r="D317" s="3"/>
      <c r="E317" s="3"/>
    </row>
    <row r="318" spans="1:5" s="62" customFormat="1" ht="12.75">
      <c r="A318" s="3"/>
      <c r="B318" s="3"/>
      <c r="C318" s="3"/>
      <c r="D318" s="3"/>
      <c r="E318" s="3"/>
    </row>
    <row r="319" spans="1:5" s="62" customFormat="1" ht="12.75">
      <c r="A319" s="3"/>
      <c r="B319" s="3"/>
      <c r="C319" s="3"/>
      <c r="D319" s="3"/>
      <c r="E319" s="3"/>
    </row>
    <row r="320" spans="1:5" s="62" customFormat="1" ht="12.75">
      <c r="A320" s="3"/>
      <c r="B320" s="3"/>
      <c r="C320" s="3"/>
      <c r="D320" s="3"/>
      <c r="E320" s="3"/>
    </row>
    <row r="321" spans="1:5" s="62" customFormat="1" ht="12.75">
      <c r="A321" s="3"/>
      <c r="B321" s="3"/>
      <c r="C321" s="3"/>
      <c r="D321" s="3"/>
      <c r="E321" s="3"/>
    </row>
    <row r="322" spans="1:5" s="62" customFormat="1" ht="12.75">
      <c r="A322" s="3"/>
      <c r="B322" s="3"/>
      <c r="C322" s="3"/>
      <c r="D322" s="3"/>
      <c r="E322" s="3"/>
    </row>
    <row r="323" spans="1:5" s="62" customFormat="1" ht="12.75">
      <c r="A323" s="3"/>
      <c r="B323" s="3"/>
      <c r="C323" s="3"/>
      <c r="D323" s="3"/>
      <c r="E323" s="3"/>
    </row>
    <row r="324" spans="1:5" s="62" customFormat="1" ht="12.75">
      <c r="A324" s="3"/>
      <c r="B324" s="3"/>
      <c r="C324" s="3"/>
      <c r="D324" s="3"/>
      <c r="E324" s="3"/>
    </row>
    <row r="325" spans="1:5" s="62" customFormat="1" ht="12.75">
      <c r="A325" s="3"/>
      <c r="B325" s="3"/>
      <c r="C325" s="3"/>
      <c r="D325" s="3"/>
      <c r="E325" s="3"/>
    </row>
    <row r="326" spans="1:5" s="62" customFormat="1" ht="12.75">
      <c r="A326" s="3"/>
      <c r="B326" s="3"/>
      <c r="C326" s="3"/>
      <c r="D326" s="3"/>
      <c r="E326" s="3"/>
    </row>
    <row r="327" spans="1:5" s="62" customFormat="1" ht="12.75">
      <c r="A327" s="3"/>
      <c r="B327" s="3"/>
      <c r="C327" s="3"/>
      <c r="D327" s="3"/>
      <c r="E327" s="3"/>
    </row>
    <row r="328" spans="1:5" s="62" customFormat="1" ht="12.75">
      <c r="A328" s="3"/>
      <c r="B328" s="3"/>
      <c r="C328" s="3"/>
      <c r="D328" s="3"/>
      <c r="E328" s="3"/>
    </row>
    <row r="329" spans="1:5" s="62" customFormat="1" ht="12.75">
      <c r="A329" s="3"/>
      <c r="B329" s="3"/>
      <c r="C329" s="3"/>
      <c r="D329" s="3"/>
      <c r="E329" s="3"/>
    </row>
    <row r="330" spans="1:5" s="62" customFormat="1" ht="12.75">
      <c r="A330" s="3"/>
      <c r="B330" s="3"/>
      <c r="C330" s="3"/>
      <c r="D330" s="3"/>
      <c r="E330" s="3"/>
    </row>
    <row r="331" spans="1:5" s="62" customFormat="1" ht="12.75">
      <c r="A331" s="3"/>
      <c r="B331" s="3"/>
      <c r="C331" s="3"/>
      <c r="D331" s="3"/>
      <c r="E331" s="3"/>
    </row>
    <row r="332" spans="1:5" s="62" customFormat="1" ht="12.75">
      <c r="A332" s="3"/>
      <c r="B332" s="3"/>
      <c r="C332" s="3"/>
      <c r="D332" s="3"/>
      <c r="E332" s="3"/>
    </row>
    <row r="333" spans="1:5" s="62" customFormat="1" ht="12.75">
      <c r="A333" s="3"/>
      <c r="B333" s="3"/>
      <c r="C333" s="3"/>
      <c r="D333" s="3"/>
      <c r="E333" s="3"/>
    </row>
    <row r="334" spans="1:5" s="62" customFormat="1" ht="12.75">
      <c r="A334" s="3"/>
      <c r="B334" s="3"/>
      <c r="C334" s="3"/>
      <c r="D334" s="3"/>
      <c r="E334" s="3"/>
    </row>
    <row r="335" spans="1:5" s="62" customFormat="1" ht="12.75">
      <c r="A335" s="3"/>
      <c r="B335" s="3"/>
      <c r="C335" s="3"/>
      <c r="D335" s="3"/>
      <c r="E335" s="3"/>
    </row>
    <row r="336" spans="1:5" s="62" customFormat="1" ht="12.75">
      <c r="A336" s="3"/>
      <c r="B336" s="3"/>
      <c r="C336" s="3"/>
      <c r="D336" s="3"/>
      <c r="E336" s="3"/>
    </row>
    <row r="337" spans="1:5" s="62" customFormat="1" ht="12.75">
      <c r="A337" s="3"/>
      <c r="B337" s="3"/>
      <c r="C337" s="3"/>
      <c r="D337" s="3"/>
      <c r="E337" s="3"/>
    </row>
    <row r="338" spans="1:5" s="62" customFormat="1" ht="12.75">
      <c r="A338" s="3"/>
      <c r="B338" s="3"/>
      <c r="C338" s="3"/>
      <c r="D338" s="3"/>
      <c r="E338" s="3"/>
    </row>
    <row r="339" spans="1:5" s="62" customFormat="1" ht="12.75">
      <c r="A339" s="3"/>
      <c r="B339" s="3"/>
      <c r="C339" s="3"/>
      <c r="D339" s="3"/>
      <c r="E339" s="3"/>
    </row>
    <row r="340" spans="1:5" s="62" customFormat="1" ht="12.75">
      <c r="A340" s="3"/>
      <c r="B340" s="3"/>
      <c r="C340" s="3"/>
      <c r="D340" s="3"/>
      <c r="E340" s="3"/>
    </row>
    <row r="341" spans="1:5" s="62" customFormat="1" ht="12.75">
      <c r="A341" s="3"/>
      <c r="B341" s="3"/>
      <c r="C341" s="3"/>
      <c r="D341" s="3"/>
      <c r="E341" s="3"/>
    </row>
    <row r="342" spans="1:5" s="62" customFormat="1" ht="12.75">
      <c r="A342" s="3"/>
      <c r="B342" s="3"/>
      <c r="C342" s="3"/>
      <c r="D342" s="3"/>
      <c r="E342" s="3"/>
    </row>
    <row r="343" spans="1:5" s="62" customFormat="1" ht="12.75">
      <c r="A343" s="3"/>
      <c r="B343" s="3"/>
      <c r="C343" s="3"/>
      <c r="D343" s="3"/>
      <c r="E343" s="3"/>
    </row>
    <row r="344" spans="1:5" s="62" customFormat="1" ht="12.75">
      <c r="A344" s="3"/>
      <c r="B344" s="3"/>
      <c r="C344" s="3"/>
      <c r="D344" s="3"/>
      <c r="E344" s="3"/>
    </row>
    <row r="345" spans="1:5" s="62" customFormat="1" ht="12.75">
      <c r="A345" s="3"/>
      <c r="B345" s="3"/>
      <c r="C345" s="3"/>
      <c r="D345" s="3"/>
      <c r="E345" s="3"/>
    </row>
    <row r="346" spans="1:5" s="62" customFormat="1" ht="12.75">
      <c r="A346" s="3"/>
      <c r="B346" s="3"/>
      <c r="C346" s="3"/>
      <c r="D346" s="3"/>
      <c r="E346" s="3"/>
    </row>
    <row r="347" spans="1:5" s="62" customFormat="1" ht="12.75">
      <c r="A347" s="3"/>
      <c r="B347" s="3"/>
      <c r="C347" s="3"/>
      <c r="D347" s="3"/>
      <c r="E347" s="3"/>
    </row>
    <row r="348" spans="1:5" s="62" customFormat="1" ht="12.75">
      <c r="A348" s="3"/>
      <c r="B348" s="3"/>
      <c r="C348" s="3"/>
      <c r="D348" s="3"/>
      <c r="E348" s="3"/>
    </row>
    <row r="349" spans="1:5" s="62" customFormat="1" ht="12.75">
      <c r="A349" s="3"/>
      <c r="B349" s="3"/>
      <c r="C349" s="3"/>
      <c r="D349" s="3"/>
      <c r="E349" s="3"/>
    </row>
    <row r="350" spans="1:5" s="62" customFormat="1" ht="12.75">
      <c r="A350" s="3"/>
      <c r="B350" s="3"/>
      <c r="C350" s="3"/>
      <c r="D350" s="3"/>
      <c r="E350" s="3"/>
    </row>
    <row r="351" spans="1:5" s="62" customFormat="1" ht="12.75">
      <c r="A351" s="3"/>
      <c r="B351" s="3"/>
      <c r="C351" s="3"/>
      <c r="D351" s="3"/>
      <c r="E351" s="3"/>
    </row>
    <row r="352" spans="1:5" s="62" customFormat="1" ht="12.75">
      <c r="A352" s="3"/>
      <c r="B352" s="3"/>
      <c r="C352" s="3"/>
      <c r="D352" s="3"/>
      <c r="E352" s="3"/>
    </row>
    <row r="353" spans="1:5" s="62" customFormat="1" ht="12.75">
      <c r="A353" s="3"/>
      <c r="B353" s="3"/>
      <c r="C353" s="3"/>
      <c r="D353" s="3"/>
      <c r="E353" s="3"/>
    </row>
    <row r="354" spans="1:5" s="62" customFormat="1" ht="12.75">
      <c r="A354" s="3"/>
      <c r="B354" s="3"/>
      <c r="C354" s="3"/>
      <c r="D354" s="3"/>
      <c r="E354" s="3"/>
    </row>
    <row r="355" spans="1:5" s="62" customFormat="1" ht="12.75">
      <c r="A355" s="3"/>
      <c r="B355" s="3"/>
      <c r="C355" s="3"/>
      <c r="D355" s="3"/>
      <c r="E355" s="3"/>
    </row>
    <row r="356" spans="1:5" s="62" customFormat="1" ht="12.75">
      <c r="A356" s="3"/>
      <c r="B356" s="3"/>
      <c r="C356" s="3"/>
      <c r="D356" s="3"/>
      <c r="E356" s="3"/>
    </row>
    <row r="357" spans="1:5" s="62" customFormat="1" ht="12.75">
      <c r="A357" s="3"/>
      <c r="B357" s="3"/>
      <c r="C357" s="3"/>
      <c r="D357" s="3"/>
      <c r="E357" s="3"/>
    </row>
    <row r="358" spans="1:5" s="62" customFormat="1" ht="12.75">
      <c r="A358" s="3"/>
      <c r="B358" s="3"/>
      <c r="C358" s="3"/>
      <c r="D358" s="3"/>
      <c r="E358" s="3"/>
    </row>
    <row r="359" spans="1:5" s="62" customFormat="1" ht="12.75">
      <c r="A359" s="3"/>
      <c r="B359" s="3"/>
      <c r="C359" s="3"/>
      <c r="D359" s="3"/>
      <c r="E359" s="3"/>
    </row>
    <row r="360" spans="1:5" s="62" customFormat="1" ht="12.75">
      <c r="A360" s="3"/>
      <c r="B360" s="3"/>
      <c r="C360" s="3"/>
      <c r="D360" s="3"/>
      <c r="E360" s="3"/>
    </row>
    <row r="361" spans="1:5" s="62" customFormat="1" ht="12.75">
      <c r="A361" s="3"/>
      <c r="B361" s="3"/>
      <c r="C361" s="3"/>
      <c r="D361" s="3"/>
      <c r="E361" s="3"/>
    </row>
    <row r="362" spans="1:5" s="62" customFormat="1" ht="12.75">
      <c r="A362" s="3"/>
      <c r="B362" s="3"/>
      <c r="C362" s="3"/>
      <c r="D362" s="3"/>
      <c r="E362" s="3"/>
    </row>
    <row r="363" spans="1:5" s="62" customFormat="1" ht="12.75">
      <c r="A363" s="3"/>
      <c r="B363" s="3"/>
      <c r="C363" s="3"/>
      <c r="D363" s="3"/>
      <c r="E363" s="3"/>
    </row>
    <row r="364" spans="1:5" s="62" customFormat="1" ht="12.75">
      <c r="A364" s="3"/>
      <c r="B364" s="3"/>
      <c r="C364" s="3"/>
      <c r="D364" s="3"/>
      <c r="E364" s="3"/>
    </row>
    <row r="365" spans="1:5" s="62" customFormat="1" ht="12.75">
      <c r="A365" s="3"/>
      <c r="B365" s="3"/>
      <c r="C365" s="3"/>
      <c r="D365" s="3"/>
      <c r="E365" s="3"/>
    </row>
    <row r="366" spans="1:5" s="62" customFormat="1" ht="12.75">
      <c r="A366" s="3"/>
      <c r="B366" s="3"/>
      <c r="C366" s="3"/>
      <c r="D366" s="3"/>
      <c r="E366" s="3"/>
    </row>
    <row r="367" spans="1:5" s="62" customFormat="1" ht="12.75">
      <c r="A367" s="3"/>
      <c r="B367" s="3"/>
      <c r="C367" s="3"/>
      <c r="D367" s="3"/>
      <c r="E367" s="3"/>
    </row>
    <row r="368" spans="1:5" s="62" customFormat="1" ht="12.75">
      <c r="A368" s="3"/>
      <c r="B368" s="3"/>
      <c r="C368" s="3"/>
      <c r="D368" s="3"/>
      <c r="E368" s="3"/>
    </row>
    <row r="369" spans="1:5" s="62" customFormat="1" ht="12.75">
      <c r="A369" s="3"/>
      <c r="B369" s="3"/>
      <c r="C369" s="3"/>
      <c r="D369" s="3"/>
      <c r="E369" s="3"/>
    </row>
    <row r="370" spans="1:5" s="62" customFormat="1" ht="12.75">
      <c r="A370" s="3"/>
      <c r="B370" s="3"/>
      <c r="C370" s="3"/>
      <c r="D370" s="3"/>
      <c r="E370" s="3"/>
    </row>
    <row r="371" spans="1:5" s="62" customFormat="1" ht="12.75">
      <c r="A371" s="3"/>
      <c r="B371" s="3"/>
      <c r="C371" s="3"/>
      <c r="D371" s="3"/>
      <c r="E371" s="3"/>
    </row>
    <row r="372" spans="1:5" s="62" customFormat="1" ht="12.75">
      <c r="A372" s="3"/>
      <c r="B372" s="3"/>
      <c r="C372" s="3"/>
      <c r="D372" s="3"/>
      <c r="E372" s="3"/>
    </row>
  </sheetData>
  <mergeCells count="2">
    <mergeCell ref="A6:A7"/>
    <mergeCell ref="A32:E32"/>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B25"/>
  <sheetViews>
    <sheetView workbookViewId="0" topLeftCell="A1">
      <selection activeCell="A1" sqref="A1"/>
    </sheetView>
  </sheetViews>
  <sheetFormatPr defaultColWidth="9.33203125" defaultRowHeight="12.75"/>
  <cols>
    <col min="1" max="1" width="46.33203125" style="3" customWidth="1"/>
    <col min="2" max="2" width="11.66015625" style="3" customWidth="1"/>
    <col min="3" max="16384" width="9.33203125" style="3" customWidth="1"/>
  </cols>
  <sheetData>
    <row r="2" spans="1:2" ht="12.75">
      <c r="A2" s="58" t="s">
        <v>288</v>
      </c>
      <c r="B2" s="2"/>
    </row>
    <row r="4" spans="1:2" ht="15" customHeight="1">
      <c r="A4" s="194" t="s">
        <v>0</v>
      </c>
      <c r="B4" s="195">
        <v>133549</v>
      </c>
    </row>
    <row r="5" spans="1:2" ht="15" customHeight="1">
      <c r="A5" s="194" t="s">
        <v>1</v>
      </c>
      <c r="B5" s="196">
        <v>365.8876712328767</v>
      </c>
    </row>
    <row r="6" spans="1:2" ht="15" customHeight="1">
      <c r="A6" s="194" t="s">
        <v>2</v>
      </c>
      <c r="B6" s="196">
        <v>13.7</v>
      </c>
    </row>
    <row r="7" spans="1:2" ht="15" customHeight="1">
      <c r="A7" s="194" t="s">
        <v>3</v>
      </c>
      <c r="B7" s="196">
        <v>60</v>
      </c>
    </row>
    <row r="8" spans="1:2" ht="15" customHeight="1">
      <c r="A8" s="194" t="s">
        <v>4</v>
      </c>
      <c r="B8" s="196">
        <v>39.14293630053389</v>
      </c>
    </row>
    <row r="9" spans="1:2" ht="15" customHeight="1">
      <c r="A9" s="194" t="s">
        <v>5</v>
      </c>
      <c r="B9" s="197">
        <v>3374.337</v>
      </c>
    </row>
    <row r="10" spans="1:2" ht="15" customHeight="1">
      <c r="A10" s="194" t="s">
        <v>6</v>
      </c>
      <c r="B10" s="195">
        <v>10335</v>
      </c>
    </row>
    <row r="11" spans="1:2" ht="15" customHeight="1">
      <c r="A11" s="194" t="s">
        <v>7</v>
      </c>
      <c r="B11" s="196">
        <v>77.38732600019469</v>
      </c>
    </row>
    <row r="12" spans="1:2" ht="15" customHeight="1">
      <c r="A12" s="194" t="s">
        <v>8</v>
      </c>
      <c r="B12" s="197">
        <v>27.068</v>
      </c>
    </row>
    <row r="13" spans="1:2" ht="15" customHeight="1">
      <c r="A13" s="194" t="s">
        <v>9</v>
      </c>
      <c r="B13" s="195">
        <v>1503</v>
      </c>
    </row>
    <row r="14" spans="1:2" ht="15" customHeight="1">
      <c r="A14" s="194" t="s">
        <v>303</v>
      </c>
      <c r="B14" s="195">
        <v>112.54296175935424</v>
      </c>
    </row>
    <row r="15" spans="1:2" ht="15" customHeight="1">
      <c r="A15" s="194" t="s">
        <v>10</v>
      </c>
      <c r="B15" s="195">
        <v>1366</v>
      </c>
    </row>
    <row r="16" spans="1:2" ht="15" customHeight="1">
      <c r="A16" s="194" t="s">
        <v>11</v>
      </c>
      <c r="B16" s="196">
        <v>10.228455473271984</v>
      </c>
    </row>
    <row r="17" spans="1:2" ht="15" customHeight="1">
      <c r="A17" s="194" t="s">
        <v>12</v>
      </c>
      <c r="B17" s="195">
        <v>881</v>
      </c>
    </row>
    <row r="18" spans="1:2" ht="15" customHeight="1">
      <c r="A18" s="194" t="s">
        <v>13</v>
      </c>
      <c r="B18" s="197">
        <v>1921</v>
      </c>
    </row>
    <row r="19" spans="1:2" ht="15" customHeight="1">
      <c r="A19" s="194" t="s">
        <v>14</v>
      </c>
      <c r="B19" s="197">
        <v>72</v>
      </c>
    </row>
    <row r="20" spans="1:2" ht="15" customHeight="1">
      <c r="A20" s="194" t="s">
        <v>15</v>
      </c>
      <c r="B20" s="195">
        <v>9</v>
      </c>
    </row>
    <row r="21" spans="1:2" ht="15" customHeight="1">
      <c r="A21" s="194" t="s">
        <v>16</v>
      </c>
      <c r="B21" s="196">
        <v>103.94453522288228</v>
      </c>
    </row>
    <row r="22" spans="1:2" ht="15" customHeight="1">
      <c r="A22" s="194" t="s">
        <v>17</v>
      </c>
      <c r="B22" s="197">
        <v>798</v>
      </c>
    </row>
    <row r="24" spans="1:2" ht="25.5" customHeight="1">
      <c r="A24" s="198" t="s">
        <v>291</v>
      </c>
      <c r="B24" s="199"/>
    </row>
    <row r="25" ht="12.75">
      <c r="B25"/>
    </row>
  </sheetData>
  <mergeCells count="1">
    <mergeCell ref="A24:B24"/>
  </mergeCells>
  <printOptions horizontalCentered="1"/>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2:G42"/>
  <sheetViews>
    <sheetView workbookViewId="0" topLeftCell="A1">
      <selection activeCell="A1" sqref="A1"/>
    </sheetView>
  </sheetViews>
  <sheetFormatPr defaultColWidth="9.33203125" defaultRowHeight="12.75"/>
  <cols>
    <col min="1" max="1" width="22.16015625" style="3" customWidth="1"/>
    <col min="2" max="5" width="14.83203125" style="3" customWidth="1"/>
    <col min="6" max="16384" width="9.33203125" style="3" customWidth="1"/>
  </cols>
  <sheetData>
    <row r="2" spans="1:5" ht="12.75">
      <c r="A2" s="1" t="s">
        <v>262</v>
      </c>
      <c r="B2" s="2"/>
      <c r="C2" s="2"/>
      <c r="D2" s="2"/>
      <c r="E2" s="2"/>
    </row>
    <row r="3" spans="1:5" ht="12.75">
      <c r="A3" s="4" t="s">
        <v>263</v>
      </c>
      <c r="B3" s="2"/>
      <c r="C3" s="2"/>
      <c r="D3" s="2"/>
      <c r="E3" s="2"/>
    </row>
    <row r="4" spans="1:5" ht="12.75">
      <c r="A4" s="1" t="s">
        <v>264</v>
      </c>
      <c r="B4" s="2"/>
      <c r="C4" s="2"/>
      <c r="D4" s="2"/>
      <c r="E4" s="2"/>
    </row>
    <row r="5" spans="1:5" ht="12.75">
      <c r="A5" s="1" t="s">
        <v>294</v>
      </c>
      <c r="B5" s="2"/>
      <c r="C5" s="2"/>
      <c r="D5" s="2"/>
      <c r="E5" s="2"/>
    </row>
    <row r="7" spans="1:5" ht="12.75">
      <c r="A7" s="220" t="s">
        <v>267</v>
      </c>
      <c r="B7" s="121" t="s">
        <v>265</v>
      </c>
      <c r="C7" s="122"/>
      <c r="D7" s="123" t="s">
        <v>266</v>
      </c>
      <c r="E7" s="77"/>
    </row>
    <row r="8" spans="1:5" ht="12.75">
      <c r="A8" s="221"/>
      <c r="B8" s="36" t="s">
        <v>268</v>
      </c>
      <c r="C8" s="7"/>
      <c r="D8" s="37" t="s">
        <v>269</v>
      </c>
      <c r="E8" s="70"/>
    </row>
    <row r="9" spans="1:5" ht="12.75">
      <c r="A9" s="201"/>
      <c r="B9" s="71" t="s">
        <v>23</v>
      </c>
      <c r="C9" s="73" t="s">
        <v>138</v>
      </c>
      <c r="D9" s="73" t="s">
        <v>23</v>
      </c>
      <c r="E9" s="73" t="s">
        <v>138</v>
      </c>
    </row>
    <row r="10" spans="1:5" ht="12.75">
      <c r="A10" s="125" t="s">
        <v>113</v>
      </c>
      <c r="B10" s="90">
        <v>1489</v>
      </c>
      <c r="C10" s="91">
        <v>100</v>
      </c>
      <c r="D10" s="90">
        <v>458</v>
      </c>
      <c r="E10" s="91">
        <v>100</v>
      </c>
    </row>
    <row r="11" spans="1:5" ht="12.75">
      <c r="A11" s="126"/>
      <c r="B11" s="38"/>
      <c r="C11" s="54"/>
      <c r="D11" s="38"/>
      <c r="E11" s="55"/>
    </row>
    <row r="12" spans="1:5" ht="12.75">
      <c r="A12" s="127" t="s">
        <v>270</v>
      </c>
      <c r="B12" s="38">
        <v>686</v>
      </c>
      <c r="C12" s="55">
        <v>46.0711887172599</v>
      </c>
      <c r="D12" s="109">
        <v>50</v>
      </c>
      <c r="E12" s="55">
        <v>10.91703056768559</v>
      </c>
    </row>
    <row r="13" spans="1:5" ht="12.75">
      <c r="A13" s="127" t="s">
        <v>271</v>
      </c>
      <c r="B13" s="38">
        <v>517</v>
      </c>
      <c r="C13" s="55">
        <v>34.721289456010744</v>
      </c>
      <c r="D13" s="109">
        <v>61</v>
      </c>
      <c r="E13" s="55">
        <v>13.318777292576419</v>
      </c>
    </row>
    <row r="14" spans="1:5" ht="12.75">
      <c r="A14" s="127" t="s">
        <v>272</v>
      </c>
      <c r="B14" s="53">
        <v>148</v>
      </c>
      <c r="C14" s="55">
        <v>9.939556749496306</v>
      </c>
      <c r="D14" s="109">
        <v>152</v>
      </c>
      <c r="E14" s="55">
        <v>33.18777292576419</v>
      </c>
    </row>
    <row r="15" spans="1:5" ht="12.75">
      <c r="A15" s="127" t="s">
        <v>273</v>
      </c>
      <c r="B15" s="38">
        <v>28</v>
      </c>
      <c r="C15" s="55">
        <v>1.880456682337139</v>
      </c>
      <c r="D15" s="109">
        <v>19</v>
      </c>
      <c r="E15" s="55">
        <v>4.148471615720524</v>
      </c>
    </row>
    <row r="16" spans="1:5" ht="12.75">
      <c r="A16" s="127" t="s">
        <v>295</v>
      </c>
      <c r="B16" s="38">
        <v>13</v>
      </c>
      <c r="C16" s="55">
        <v>0.8730691739422431</v>
      </c>
      <c r="D16" s="109">
        <v>1</v>
      </c>
      <c r="E16" s="128" t="s">
        <v>298</v>
      </c>
    </row>
    <row r="17" spans="1:5" ht="12.75">
      <c r="A17" s="127" t="s">
        <v>274</v>
      </c>
      <c r="B17" s="38">
        <v>11</v>
      </c>
      <c r="C17" s="55">
        <v>0.7387508394895903</v>
      </c>
      <c r="D17" s="109">
        <v>13</v>
      </c>
      <c r="E17" s="55">
        <v>2.8384279475982535</v>
      </c>
    </row>
    <row r="18" spans="1:5" ht="12.75">
      <c r="A18" s="127" t="s">
        <v>276</v>
      </c>
      <c r="B18" s="38">
        <v>9</v>
      </c>
      <c r="C18" s="55">
        <v>0.6044325050369375</v>
      </c>
      <c r="D18" s="109">
        <v>12</v>
      </c>
      <c r="E18" s="55">
        <v>2.6200873362445414</v>
      </c>
    </row>
    <row r="19" spans="1:5" ht="12.75">
      <c r="A19" s="127" t="s">
        <v>275</v>
      </c>
      <c r="B19" s="38">
        <v>7</v>
      </c>
      <c r="C19" s="55">
        <v>0.47011417058428473</v>
      </c>
      <c r="D19" s="109">
        <v>4</v>
      </c>
      <c r="E19" s="128" t="s">
        <v>298</v>
      </c>
    </row>
    <row r="20" spans="1:5" ht="12.75">
      <c r="A20" s="127" t="s">
        <v>296</v>
      </c>
      <c r="B20" s="38">
        <v>6</v>
      </c>
      <c r="C20" s="55">
        <v>0.4029550033579583</v>
      </c>
      <c r="D20" s="110">
        <v>1</v>
      </c>
      <c r="E20" s="128" t="s">
        <v>298</v>
      </c>
    </row>
    <row r="21" spans="1:5" ht="12.75">
      <c r="A21" s="127" t="s">
        <v>283</v>
      </c>
      <c r="B21" s="38">
        <v>5</v>
      </c>
      <c r="C21" s="48" t="s">
        <v>298</v>
      </c>
      <c r="D21" s="109">
        <v>1</v>
      </c>
      <c r="E21" s="128" t="s">
        <v>298</v>
      </c>
    </row>
    <row r="22" spans="1:5" ht="12.75">
      <c r="A22" s="127" t="s">
        <v>297</v>
      </c>
      <c r="B22" s="38">
        <v>5</v>
      </c>
      <c r="C22" s="48" t="s">
        <v>298</v>
      </c>
      <c r="D22" s="109">
        <v>2</v>
      </c>
      <c r="E22" s="128" t="s">
        <v>298</v>
      </c>
    </row>
    <row r="23" spans="1:5" ht="12.75">
      <c r="A23" s="127" t="s">
        <v>299</v>
      </c>
      <c r="B23" s="38">
        <v>4</v>
      </c>
      <c r="C23" s="48" t="s">
        <v>298</v>
      </c>
      <c r="D23" s="111">
        <v>0</v>
      </c>
      <c r="E23" s="108">
        <v>0</v>
      </c>
    </row>
    <row r="24" spans="1:5" ht="12.75">
      <c r="A24" s="127" t="s">
        <v>282</v>
      </c>
      <c r="B24" s="38">
        <v>4</v>
      </c>
      <c r="C24" s="48" t="s">
        <v>298</v>
      </c>
      <c r="D24" s="111">
        <v>0</v>
      </c>
      <c r="E24" s="108">
        <v>0</v>
      </c>
    </row>
    <row r="25" spans="1:5" ht="12.75">
      <c r="A25" s="127" t="s">
        <v>278</v>
      </c>
      <c r="B25" s="38">
        <v>4</v>
      </c>
      <c r="C25" s="48" t="s">
        <v>298</v>
      </c>
      <c r="D25" s="110">
        <v>1</v>
      </c>
      <c r="E25" s="128" t="s">
        <v>298</v>
      </c>
    </row>
    <row r="26" spans="1:5" ht="12.75">
      <c r="A26" s="127" t="s">
        <v>280</v>
      </c>
      <c r="B26" s="38">
        <v>4</v>
      </c>
      <c r="C26" s="48" t="s">
        <v>298</v>
      </c>
      <c r="D26" s="111">
        <v>0</v>
      </c>
      <c r="E26" s="108">
        <v>0</v>
      </c>
    </row>
    <row r="27" spans="1:5" ht="12.75">
      <c r="A27" s="127" t="s">
        <v>300</v>
      </c>
      <c r="B27" s="38">
        <v>3</v>
      </c>
      <c r="C27" s="48" t="s">
        <v>298</v>
      </c>
      <c r="D27" s="109">
        <v>7</v>
      </c>
      <c r="E27" s="55">
        <v>1.5283842794759825</v>
      </c>
    </row>
    <row r="28" spans="1:5" ht="12.75">
      <c r="A28" s="127" t="s">
        <v>279</v>
      </c>
      <c r="B28" s="38">
        <v>3</v>
      </c>
      <c r="C28" s="48" t="s">
        <v>298</v>
      </c>
      <c r="D28" s="109">
        <v>1</v>
      </c>
      <c r="E28" s="128" t="s">
        <v>298</v>
      </c>
    </row>
    <row r="29" spans="1:5" ht="12.75">
      <c r="A29" s="127" t="s">
        <v>284</v>
      </c>
      <c r="B29" s="38">
        <v>3</v>
      </c>
      <c r="C29" s="48" t="s">
        <v>298</v>
      </c>
      <c r="D29" s="110">
        <v>3</v>
      </c>
      <c r="E29" s="128" t="s">
        <v>298</v>
      </c>
    </row>
    <row r="30" spans="1:5" ht="12.75">
      <c r="A30" s="127" t="s">
        <v>277</v>
      </c>
      <c r="B30" s="38">
        <v>3</v>
      </c>
      <c r="C30" s="48" t="s">
        <v>298</v>
      </c>
      <c r="D30" s="109">
        <v>2</v>
      </c>
      <c r="E30" s="128" t="s">
        <v>298</v>
      </c>
    </row>
    <row r="31" spans="1:5" ht="12.75">
      <c r="A31" s="127" t="s">
        <v>281</v>
      </c>
      <c r="B31" s="38">
        <v>3</v>
      </c>
      <c r="C31" s="48" t="s">
        <v>298</v>
      </c>
      <c r="D31" s="111">
        <v>0</v>
      </c>
      <c r="E31" s="108">
        <v>0</v>
      </c>
    </row>
    <row r="32" spans="1:5" ht="12.75">
      <c r="A32" s="127" t="s">
        <v>301</v>
      </c>
      <c r="B32" s="38">
        <v>3</v>
      </c>
      <c r="C32" s="48" t="s">
        <v>298</v>
      </c>
      <c r="D32" s="109">
        <v>3</v>
      </c>
      <c r="E32" s="128" t="s">
        <v>298</v>
      </c>
    </row>
    <row r="33" spans="1:5" ht="12.75">
      <c r="A33" s="127" t="s">
        <v>302</v>
      </c>
      <c r="B33" s="38">
        <v>3</v>
      </c>
      <c r="C33" s="48" t="s">
        <v>298</v>
      </c>
      <c r="D33" s="111">
        <v>0</v>
      </c>
      <c r="E33" s="108">
        <v>0</v>
      </c>
    </row>
    <row r="34" spans="1:5" ht="12.75">
      <c r="A34" s="127"/>
      <c r="B34" s="38"/>
      <c r="C34" s="55"/>
      <c r="D34" s="53"/>
      <c r="E34" s="55"/>
    </row>
    <row r="35" spans="1:7" ht="12.75">
      <c r="A35" s="185" t="s">
        <v>285</v>
      </c>
      <c r="B35" s="38">
        <v>17</v>
      </c>
      <c r="C35" s="55">
        <v>1.1417058428475486</v>
      </c>
      <c r="D35" s="38">
        <v>15</v>
      </c>
      <c r="E35" s="55">
        <v>3.2751091703056767</v>
      </c>
      <c r="G35"/>
    </row>
    <row r="36" spans="1:7" ht="12.75">
      <c r="A36" s="127" t="s">
        <v>286</v>
      </c>
      <c r="B36" s="108">
        <v>0</v>
      </c>
      <c r="C36" s="108">
        <v>0</v>
      </c>
      <c r="D36" s="38">
        <v>93</v>
      </c>
      <c r="E36" s="55">
        <v>20.305676855895197</v>
      </c>
      <c r="G36"/>
    </row>
    <row r="37" spans="1:5" ht="12.75">
      <c r="A37" s="185" t="s">
        <v>287</v>
      </c>
      <c r="B37" s="108">
        <v>0</v>
      </c>
      <c r="C37" s="108">
        <v>0</v>
      </c>
      <c r="D37" s="38">
        <v>12</v>
      </c>
      <c r="E37" s="55">
        <v>2.6200873362445414</v>
      </c>
    </row>
    <row r="38" spans="1:5" ht="12.75">
      <c r="A38" s="186" t="s">
        <v>83</v>
      </c>
      <c r="B38" s="130">
        <v>0</v>
      </c>
      <c r="C38" s="130">
        <v>0</v>
      </c>
      <c r="D38" s="131">
        <v>5</v>
      </c>
      <c r="E38" s="132" t="s">
        <v>298</v>
      </c>
    </row>
    <row r="40" spans="1:5" ht="26.25" customHeight="1">
      <c r="A40" s="198" t="s">
        <v>318</v>
      </c>
      <c r="B40" s="198"/>
      <c r="C40" s="198"/>
      <c r="D40" s="198"/>
      <c r="E40" s="198"/>
    </row>
    <row r="42" spans="1:5" ht="25.5" customHeight="1">
      <c r="A42" s="198" t="s">
        <v>291</v>
      </c>
      <c r="B42" s="198"/>
      <c r="C42" s="198"/>
      <c r="D42" s="198"/>
      <c r="E42" s="198"/>
    </row>
  </sheetData>
  <mergeCells count="3">
    <mergeCell ref="A7:A9"/>
    <mergeCell ref="A40:E40"/>
    <mergeCell ref="A42:E42"/>
  </mergeCells>
  <printOptions/>
  <pageMargins left="1.5" right="0.25" top="1" bottom="1" header="0" footer="0"/>
  <pageSetup fitToHeight="1" fitToWidth="1" horizontalDpi="300" verticalDpi="300" orientation="portrait" r:id="rId1"/>
</worksheet>
</file>

<file path=xl/worksheets/sheet3.xml><?xml version="1.0" encoding="utf-8"?>
<worksheet xmlns="http://schemas.openxmlformats.org/spreadsheetml/2006/main" xmlns:r="http://schemas.openxmlformats.org/officeDocument/2006/relationships">
  <dimension ref="A2:E42"/>
  <sheetViews>
    <sheetView workbookViewId="0" topLeftCell="A1">
      <selection activeCell="A1" sqref="A1"/>
    </sheetView>
  </sheetViews>
  <sheetFormatPr defaultColWidth="9.33203125" defaultRowHeight="12.75"/>
  <cols>
    <col min="1" max="1" width="16.83203125" style="3" customWidth="1"/>
    <col min="2" max="5" width="12.83203125" style="3" customWidth="1"/>
    <col min="6" max="6" width="10.83203125" style="3" customWidth="1"/>
    <col min="7" max="16384" width="9.33203125" style="3" customWidth="1"/>
  </cols>
  <sheetData>
    <row r="2" spans="1:5" ht="12.75">
      <c r="A2" s="1" t="s">
        <v>18</v>
      </c>
      <c r="B2" s="2"/>
      <c r="C2" s="2"/>
      <c r="D2" s="2"/>
      <c r="E2" s="2"/>
    </row>
    <row r="3" spans="1:5" ht="12.75">
      <c r="A3" s="4" t="s">
        <v>19</v>
      </c>
      <c r="B3" s="2"/>
      <c r="C3" s="2"/>
      <c r="D3" s="2"/>
      <c r="E3" s="2"/>
    </row>
    <row r="4" spans="1:5" ht="12.75">
      <c r="A4" s="4" t="s">
        <v>20</v>
      </c>
      <c r="B4" s="2"/>
      <c r="C4" s="2"/>
      <c r="D4" s="2"/>
      <c r="E4" s="2"/>
    </row>
    <row r="5" spans="1:5" ht="12.75">
      <c r="A5" s="1" t="s">
        <v>289</v>
      </c>
      <c r="B5" s="2"/>
      <c r="C5" s="2"/>
      <c r="D5" s="2"/>
      <c r="E5" s="2"/>
    </row>
    <row r="7" spans="1:5" ht="12.75">
      <c r="A7" s="178" t="s">
        <v>21</v>
      </c>
      <c r="B7" s="122"/>
      <c r="C7" s="200" t="s">
        <v>25</v>
      </c>
      <c r="D7" s="121" t="s">
        <v>22</v>
      </c>
      <c r="E7" s="122"/>
    </row>
    <row r="8" spans="1:5" ht="12.75">
      <c r="A8" s="71" t="s">
        <v>23</v>
      </c>
      <c r="B8" s="73" t="s">
        <v>24</v>
      </c>
      <c r="C8" s="201"/>
      <c r="D8" s="73" t="s">
        <v>23</v>
      </c>
      <c r="E8" s="73" t="s">
        <v>24</v>
      </c>
    </row>
    <row r="9" spans="1:5" ht="12.75">
      <c r="A9" s="124" t="s">
        <v>26</v>
      </c>
      <c r="B9" s="100" t="s">
        <v>26</v>
      </c>
      <c r="C9" s="103" t="s">
        <v>27</v>
      </c>
      <c r="D9" s="5">
        <v>43699</v>
      </c>
      <c r="E9" s="8">
        <v>18.1</v>
      </c>
    </row>
    <row r="10" spans="1:5" ht="12.75">
      <c r="A10" s="179">
        <v>2777000</v>
      </c>
      <c r="B10" s="113">
        <v>30.1</v>
      </c>
      <c r="C10" s="104">
        <v>1910</v>
      </c>
      <c r="D10" s="59">
        <v>64109</v>
      </c>
      <c r="E10" s="174">
        <v>22.8</v>
      </c>
    </row>
    <row r="11" spans="1:5" ht="12.75">
      <c r="A11" s="179">
        <v>2950000</v>
      </c>
      <c r="B11" s="113">
        <v>27.7</v>
      </c>
      <c r="C11" s="104">
        <v>1920</v>
      </c>
      <c r="D11" s="59">
        <v>92245</v>
      </c>
      <c r="E11" s="174">
        <v>25.1</v>
      </c>
    </row>
    <row r="12" spans="1:5" ht="12.75">
      <c r="A12" s="180" t="s">
        <v>28</v>
      </c>
      <c r="B12" s="26" t="s">
        <v>29</v>
      </c>
      <c r="C12" s="103" t="s">
        <v>30</v>
      </c>
      <c r="D12" s="5">
        <v>98882</v>
      </c>
      <c r="E12" s="8">
        <v>20.4</v>
      </c>
    </row>
    <row r="13" spans="1:5" ht="12.75">
      <c r="A13" s="181">
        <v>2559000</v>
      </c>
      <c r="B13" s="113">
        <v>19.4</v>
      </c>
      <c r="C13" s="104">
        <v>1940</v>
      </c>
      <c r="D13" s="59">
        <v>99106</v>
      </c>
      <c r="E13" s="174">
        <v>18.9</v>
      </c>
    </row>
    <row r="14" spans="1:5" ht="12.75">
      <c r="A14" s="181">
        <v>3632000</v>
      </c>
      <c r="B14" s="113">
        <v>24.1</v>
      </c>
      <c r="C14" s="104">
        <v>1950</v>
      </c>
      <c r="D14" s="59">
        <v>160055</v>
      </c>
      <c r="E14" s="174">
        <v>25.1</v>
      </c>
    </row>
    <row r="15" spans="1:5" ht="12.75">
      <c r="A15" s="180" t="s">
        <v>31</v>
      </c>
      <c r="B15" s="26" t="s">
        <v>32</v>
      </c>
      <c r="C15" s="103" t="s">
        <v>33</v>
      </c>
      <c r="D15" s="5">
        <v>195056</v>
      </c>
      <c r="E15" s="8">
        <v>24.9</v>
      </c>
    </row>
    <row r="16" spans="1:5" ht="12.75">
      <c r="A16" s="180" t="s">
        <v>34</v>
      </c>
      <c r="B16" s="26" t="s">
        <v>35</v>
      </c>
      <c r="C16" s="103" t="s">
        <v>36</v>
      </c>
      <c r="D16" s="5">
        <v>171667</v>
      </c>
      <c r="E16" s="8">
        <v>19.327894962139542</v>
      </c>
    </row>
    <row r="17" spans="1:5" ht="12.75">
      <c r="A17" s="180" t="s">
        <v>37</v>
      </c>
      <c r="B17" s="26" t="s">
        <v>38</v>
      </c>
      <c r="C17" s="103" t="s">
        <v>39</v>
      </c>
      <c r="D17" s="5">
        <v>145162</v>
      </c>
      <c r="E17" s="8">
        <v>15.682830044154619</v>
      </c>
    </row>
    <row r="18" spans="1:5" ht="12.75" hidden="1">
      <c r="A18" s="180"/>
      <c r="B18" s="26"/>
      <c r="C18" s="103"/>
      <c r="D18" s="5"/>
      <c r="E18" s="8"/>
    </row>
    <row r="19" spans="1:5" ht="12.75" hidden="1">
      <c r="A19" s="180" t="s">
        <v>40</v>
      </c>
      <c r="B19" s="26" t="s">
        <v>41</v>
      </c>
      <c r="C19" s="103" t="s">
        <v>42</v>
      </c>
      <c r="D19" s="5">
        <v>140579</v>
      </c>
      <c r="E19" s="8">
        <v>15.264916817121673</v>
      </c>
    </row>
    <row r="20" spans="1:5" ht="12.75" hidden="1">
      <c r="A20" s="180" t="s">
        <v>43</v>
      </c>
      <c r="B20" s="26" t="s">
        <v>38</v>
      </c>
      <c r="C20" s="103" t="s">
        <v>44</v>
      </c>
      <c r="D20" s="5">
        <v>137950</v>
      </c>
      <c r="E20" s="8">
        <v>15.13406842815009</v>
      </c>
    </row>
    <row r="21" spans="1:5" ht="12.75" hidden="1">
      <c r="A21" s="180" t="s">
        <v>45</v>
      </c>
      <c r="B21" s="26">
        <v>15.6</v>
      </c>
      <c r="C21" s="103" t="s">
        <v>46</v>
      </c>
      <c r="D21" s="5">
        <v>133026</v>
      </c>
      <c r="E21" s="8">
        <v>14.702638132471183</v>
      </c>
    </row>
    <row r="22" spans="1:5" ht="12.75" hidden="1">
      <c r="A22" s="180" t="s">
        <v>47</v>
      </c>
      <c r="B22" s="26">
        <v>15.6</v>
      </c>
      <c r="C22" s="103" t="s">
        <v>48</v>
      </c>
      <c r="D22" s="5">
        <v>135782</v>
      </c>
      <c r="E22" s="8">
        <v>15.00444115191922</v>
      </c>
    </row>
    <row r="23" spans="1:5" ht="12.75" hidden="1">
      <c r="A23" s="180" t="s">
        <v>49</v>
      </c>
      <c r="B23" s="26" t="s">
        <v>41</v>
      </c>
      <c r="C23" s="103" t="s">
        <v>50</v>
      </c>
      <c r="D23" s="5">
        <v>138052</v>
      </c>
      <c r="E23" s="8">
        <v>15.210184517082812</v>
      </c>
    </row>
    <row r="24" spans="1:5" ht="12.75" hidden="1">
      <c r="A24" s="180"/>
      <c r="B24" s="26"/>
      <c r="C24" s="103"/>
      <c r="D24" s="5"/>
      <c r="E24" s="8"/>
    </row>
    <row r="25" spans="1:5" ht="12.75" hidden="1">
      <c r="A25" s="180" t="s">
        <v>51</v>
      </c>
      <c r="B25" s="26" t="s">
        <v>52</v>
      </c>
      <c r="C25" s="103" t="s">
        <v>53</v>
      </c>
      <c r="D25" s="5">
        <v>137626</v>
      </c>
      <c r="E25" s="8">
        <v>15.077717743668938</v>
      </c>
    </row>
    <row r="26" spans="1:5" ht="12.75" hidden="1">
      <c r="A26" s="180" t="s">
        <v>54</v>
      </c>
      <c r="B26" s="26" t="s">
        <v>55</v>
      </c>
      <c r="C26" s="103" t="s">
        <v>56</v>
      </c>
      <c r="D26" s="5">
        <v>140466</v>
      </c>
      <c r="E26" s="8">
        <v>15.28884295199861</v>
      </c>
    </row>
    <row r="27" spans="1:5" ht="12.75" hidden="1">
      <c r="A27" s="180" t="s">
        <v>57</v>
      </c>
      <c r="B27" s="26">
        <v>16</v>
      </c>
      <c r="C27" s="103" t="s">
        <v>58</v>
      </c>
      <c r="D27" s="5">
        <v>139635</v>
      </c>
      <c r="E27" s="8">
        <v>15.148076557154143</v>
      </c>
    </row>
    <row r="28" spans="1:5" ht="12.75" hidden="1">
      <c r="A28" s="180" t="s">
        <v>59</v>
      </c>
      <c r="B28" s="26">
        <v>16.4</v>
      </c>
      <c r="C28" s="103" t="s">
        <v>60</v>
      </c>
      <c r="D28" s="5">
        <v>148164</v>
      </c>
      <c r="E28" s="8">
        <v>16.01202079518027</v>
      </c>
    </row>
    <row r="29" spans="1:5" ht="12.75">
      <c r="A29" s="180" t="s">
        <v>61</v>
      </c>
      <c r="B29" s="26">
        <v>16.672997244284126</v>
      </c>
      <c r="C29" s="103" t="s">
        <v>62</v>
      </c>
      <c r="D29" s="5">
        <v>153080</v>
      </c>
      <c r="E29" s="8">
        <v>16.441968005184783</v>
      </c>
    </row>
    <row r="30" spans="1:5" ht="12.75">
      <c r="A30" s="180"/>
      <c r="B30" s="8"/>
      <c r="C30" s="103"/>
      <c r="D30" s="5"/>
      <c r="E30" s="8"/>
    </row>
    <row r="31" spans="1:5" ht="12.75">
      <c r="A31" s="180" t="s">
        <v>63</v>
      </c>
      <c r="B31" s="8">
        <v>16.306234731722633</v>
      </c>
      <c r="C31" s="103" t="s">
        <v>64</v>
      </c>
      <c r="D31" s="5">
        <v>149478</v>
      </c>
      <c r="E31" s="8">
        <v>15.9185684257339</v>
      </c>
    </row>
    <row r="32" spans="1:5" ht="12.75">
      <c r="A32" s="180" t="s">
        <v>65</v>
      </c>
      <c r="B32" s="8">
        <v>15.940525801118755</v>
      </c>
      <c r="C32" s="103" t="s">
        <v>66</v>
      </c>
      <c r="D32" s="5">
        <v>143827</v>
      </c>
      <c r="E32" s="8">
        <v>15.194035675194753</v>
      </c>
    </row>
    <row r="33" spans="1:5" ht="12.75">
      <c r="A33" s="180">
        <v>4000240</v>
      </c>
      <c r="B33" s="8">
        <v>15.517127402146738</v>
      </c>
      <c r="C33" s="103" t="s">
        <v>67</v>
      </c>
      <c r="D33" s="5">
        <v>139560</v>
      </c>
      <c r="E33" s="8">
        <v>14.653114600564559</v>
      </c>
    </row>
    <row r="34" spans="1:5" ht="12.75">
      <c r="A34" s="182">
        <v>3952767</v>
      </c>
      <c r="B34" s="8">
        <v>15.181219019202874</v>
      </c>
      <c r="C34" s="104">
        <v>1994</v>
      </c>
      <c r="D34" s="6">
        <v>137844</v>
      </c>
      <c r="E34" s="8">
        <v>14.388947304306235</v>
      </c>
    </row>
    <row r="35" spans="1:5" ht="12.75">
      <c r="A35" s="182">
        <v>3899589</v>
      </c>
      <c r="B35" s="102">
        <v>14.8</v>
      </c>
      <c r="C35" s="104">
        <v>1995</v>
      </c>
      <c r="D35" s="6">
        <v>134169</v>
      </c>
      <c r="E35" s="8">
        <v>13.895884179733317</v>
      </c>
    </row>
    <row r="36" spans="1:5" ht="12.75">
      <c r="A36" s="182">
        <v>3891494</v>
      </c>
      <c r="B36" s="102">
        <v>14.7</v>
      </c>
      <c r="C36" s="104">
        <v>1996</v>
      </c>
      <c r="D36" s="6">
        <v>133231</v>
      </c>
      <c r="E36" s="8">
        <v>13.691504147858504</v>
      </c>
    </row>
    <row r="37" spans="1:5" ht="12.75">
      <c r="A37" s="180">
        <v>3894970</v>
      </c>
      <c r="B37" s="8">
        <v>14.6</v>
      </c>
      <c r="C37" s="105">
        <v>1997</v>
      </c>
      <c r="D37" s="5">
        <v>133549</v>
      </c>
      <c r="E37" s="8">
        <v>13.66385059298793</v>
      </c>
    </row>
    <row r="38" spans="1:5" ht="12.75">
      <c r="A38" s="183"/>
      <c r="B38" s="96"/>
      <c r="C38" s="184"/>
      <c r="D38" s="95"/>
      <c r="E38" s="96"/>
    </row>
    <row r="40" spans="1:5" ht="12.75">
      <c r="A40" s="202" t="s">
        <v>68</v>
      </c>
      <c r="B40" s="202"/>
      <c r="C40" s="202"/>
      <c r="D40" s="202"/>
      <c r="E40" s="202"/>
    </row>
    <row r="42" spans="1:5" ht="39" customHeight="1">
      <c r="A42" s="198" t="s">
        <v>335</v>
      </c>
      <c r="B42" s="203"/>
      <c r="C42" s="203"/>
      <c r="D42" s="203"/>
      <c r="E42" s="203"/>
    </row>
  </sheetData>
  <mergeCells count="3">
    <mergeCell ref="C7:C8"/>
    <mergeCell ref="A40:E40"/>
    <mergeCell ref="A42:E42"/>
  </mergeCells>
  <printOptions horizontalCentered="1"/>
  <pageMargins left="0.75" right="0.25" top="1" bottom="1" header="0" footer="0"/>
  <pageSetup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2:Q178"/>
  <sheetViews>
    <sheetView workbookViewId="0" topLeftCell="A1">
      <selection activeCell="A1" sqref="A1"/>
    </sheetView>
  </sheetViews>
  <sheetFormatPr defaultColWidth="9.33203125" defaultRowHeight="12.75"/>
  <cols>
    <col min="1" max="1" width="18.16015625" style="3" customWidth="1"/>
    <col min="2" max="2" width="12.83203125" style="3" customWidth="1"/>
    <col min="3" max="3" width="6.83203125" style="3" customWidth="1"/>
    <col min="4" max="4" width="14.16015625" style="3" customWidth="1"/>
    <col min="5" max="5" width="6.83203125" style="3" customWidth="1"/>
    <col min="6" max="6" width="12.83203125" style="3" customWidth="1"/>
    <col min="7" max="7" width="6.83203125" style="3" customWidth="1"/>
    <col min="8" max="8" width="12.83203125" style="3" customWidth="1"/>
    <col min="9" max="9" width="6.83203125" style="3" customWidth="1"/>
    <col min="10" max="10" width="12.83203125" style="3" customWidth="1"/>
    <col min="11" max="11" width="6.83203125" style="3" customWidth="1"/>
    <col min="12" max="12" width="12.83203125" style="3" customWidth="1"/>
    <col min="13" max="13" width="6.83203125" style="3" customWidth="1"/>
    <col min="14" max="14" width="12.83203125" style="3" customWidth="1"/>
    <col min="15" max="15" width="6.83203125" style="3" customWidth="1"/>
    <col min="16" max="16" width="12.83203125" style="3" customWidth="1"/>
    <col min="17" max="17" width="6.83203125" style="3" customWidth="1"/>
    <col min="18" max="16384" width="9.33203125" style="3" customWidth="1"/>
  </cols>
  <sheetData>
    <row r="2" spans="1:17" ht="12.75">
      <c r="A2" s="1" t="s">
        <v>69</v>
      </c>
      <c r="B2" s="2"/>
      <c r="C2" s="2"/>
      <c r="D2" s="2"/>
      <c r="E2" s="2"/>
      <c r="F2" s="2"/>
      <c r="G2" s="2"/>
      <c r="H2" s="2"/>
      <c r="I2" s="2"/>
      <c r="J2" s="2"/>
      <c r="K2" s="2"/>
      <c r="L2" s="2"/>
      <c r="M2" s="2"/>
      <c r="N2" s="2"/>
      <c r="O2" s="2"/>
      <c r="P2" s="2"/>
      <c r="Q2" s="2"/>
    </row>
    <row r="3" spans="1:17" ht="12.75">
      <c r="A3" s="4" t="s">
        <v>70</v>
      </c>
      <c r="B3" s="2"/>
      <c r="C3" s="2"/>
      <c r="D3" s="2"/>
      <c r="E3" s="2"/>
      <c r="F3" s="2"/>
      <c r="G3" s="2"/>
      <c r="H3" s="2"/>
      <c r="I3" s="2"/>
      <c r="J3" s="2"/>
      <c r="K3" s="2"/>
      <c r="L3" s="2"/>
      <c r="M3" s="2"/>
      <c r="N3" s="2"/>
      <c r="O3" s="2"/>
      <c r="P3" s="2"/>
      <c r="Q3" s="2"/>
    </row>
    <row r="4" spans="1:17" ht="12.75">
      <c r="A4" s="1" t="s">
        <v>290</v>
      </c>
      <c r="B4" s="2"/>
      <c r="C4" s="2"/>
      <c r="D4" s="2"/>
      <c r="E4" s="2"/>
      <c r="F4" s="2"/>
      <c r="G4" s="2"/>
      <c r="H4" s="2"/>
      <c r="I4" s="2"/>
      <c r="J4" s="2"/>
      <c r="K4" s="2"/>
      <c r="L4" s="2"/>
      <c r="M4" s="2"/>
      <c r="N4" s="2"/>
      <c r="O4" s="2"/>
      <c r="P4" s="2"/>
      <c r="Q4" s="2"/>
    </row>
    <row r="6" spans="1:17" ht="12.75">
      <c r="A6" s="204" t="s">
        <v>314</v>
      </c>
      <c r="B6" s="121" t="s">
        <v>71</v>
      </c>
      <c r="C6" s="144"/>
      <c r="D6" s="144"/>
      <c r="E6" s="144"/>
      <c r="F6" s="144"/>
      <c r="G6" s="144"/>
      <c r="H6" s="144"/>
      <c r="I6" s="144"/>
      <c r="J6" s="144"/>
      <c r="K6" s="144"/>
      <c r="L6" s="144"/>
      <c r="M6" s="122"/>
      <c r="N6" s="121" t="s">
        <v>72</v>
      </c>
      <c r="O6" s="144"/>
      <c r="P6" s="144"/>
      <c r="Q6" s="122"/>
    </row>
    <row r="7" spans="1:17" ht="12.75">
      <c r="A7" s="205"/>
      <c r="B7" s="93" t="s">
        <v>74</v>
      </c>
      <c r="C7" s="81"/>
      <c r="D7" s="94" t="s">
        <v>75</v>
      </c>
      <c r="E7" s="81"/>
      <c r="F7" s="94" t="s">
        <v>76</v>
      </c>
      <c r="G7" s="81"/>
      <c r="H7" s="94" t="s">
        <v>77</v>
      </c>
      <c r="I7" s="81"/>
      <c r="J7" s="94" t="s">
        <v>78</v>
      </c>
      <c r="K7" s="81"/>
      <c r="L7" s="94" t="s">
        <v>79</v>
      </c>
      <c r="M7" s="81"/>
      <c r="N7" s="94" t="s">
        <v>80</v>
      </c>
      <c r="O7" s="81"/>
      <c r="P7" s="94" t="s">
        <v>81</v>
      </c>
      <c r="Q7" s="81"/>
    </row>
    <row r="8" spans="1:17" ht="12.75">
      <c r="A8" s="206"/>
      <c r="B8" s="92" t="s">
        <v>23</v>
      </c>
      <c r="C8" s="92" t="s">
        <v>82</v>
      </c>
      <c r="D8" s="92" t="s">
        <v>23</v>
      </c>
      <c r="E8" s="92" t="s">
        <v>82</v>
      </c>
      <c r="F8" s="92" t="s">
        <v>23</v>
      </c>
      <c r="G8" s="92" t="s">
        <v>82</v>
      </c>
      <c r="H8" s="92" t="s">
        <v>23</v>
      </c>
      <c r="I8" s="92" t="s">
        <v>82</v>
      </c>
      <c r="J8" s="92" t="s">
        <v>23</v>
      </c>
      <c r="K8" s="92" t="s">
        <v>82</v>
      </c>
      <c r="L8" s="92" t="s">
        <v>23</v>
      </c>
      <c r="M8" s="92" t="s">
        <v>82</v>
      </c>
      <c r="N8" s="92" t="s">
        <v>23</v>
      </c>
      <c r="O8" s="92" t="s">
        <v>82</v>
      </c>
      <c r="P8" s="92" t="s">
        <v>23</v>
      </c>
      <c r="Q8" s="92" t="s">
        <v>82</v>
      </c>
    </row>
    <row r="9" spans="1:17" ht="12.75">
      <c r="A9" s="126"/>
      <c r="B9" s="7"/>
      <c r="C9" s="7"/>
      <c r="D9" s="7"/>
      <c r="E9" s="7"/>
      <c r="F9" s="7"/>
      <c r="G9" s="7"/>
      <c r="H9" s="7"/>
      <c r="I9" s="7"/>
      <c r="J9" s="7"/>
      <c r="K9" s="7"/>
      <c r="L9" s="7"/>
      <c r="M9" s="7"/>
      <c r="N9" s="7"/>
      <c r="O9" s="7"/>
      <c r="P9" s="7"/>
      <c r="Q9" s="7"/>
    </row>
    <row r="10" spans="1:17" ht="12.75">
      <c r="A10" s="124" t="s">
        <v>84</v>
      </c>
      <c r="B10" s="39">
        <v>278</v>
      </c>
      <c r="C10" s="41">
        <v>0.208163295868932</v>
      </c>
      <c r="D10" s="39">
        <v>90</v>
      </c>
      <c r="E10" s="41">
        <v>0.08573061535530577</v>
      </c>
      <c r="F10" s="39">
        <v>179</v>
      </c>
      <c r="G10" s="41">
        <v>0.739638857898434</v>
      </c>
      <c r="H10" s="39">
        <v>2</v>
      </c>
      <c r="I10" s="48" t="s">
        <v>298</v>
      </c>
      <c r="J10" s="39">
        <v>6</v>
      </c>
      <c r="K10" s="41">
        <v>0.2120890774125133</v>
      </c>
      <c r="L10" s="49" t="s">
        <v>304</v>
      </c>
      <c r="M10" s="128" t="s">
        <v>304</v>
      </c>
      <c r="N10" s="40">
        <v>2</v>
      </c>
      <c r="O10" s="48" t="s">
        <v>298</v>
      </c>
      <c r="P10" s="39">
        <v>24</v>
      </c>
      <c r="Q10" s="41">
        <v>0.4411764705882353</v>
      </c>
    </row>
    <row r="11" spans="1:17" ht="12.75">
      <c r="A11" s="124" t="s">
        <v>85</v>
      </c>
      <c r="B11" s="39">
        <v>15358</v>
      </c>
      <c r="C11" s="41">
        <v>11.499898913507401</v>
      </c>
      <c r="D11" s="39">
        <v>9964</v>
      </c>
      <c r="E11" s="41">
        <v>9.491331682225185</v>
      </c>
      <c r="F11" s="39">
        <v>5097</v>
      </c>
      <c r="G11" s="41">
        <v>21.06111317714144</v>
      </c>
      <c r="H11" s="39">
        <v>143</v>
      </c>
      <c r="I11" s="41">
        <v>18.791064388961892</v>
      </c>
      <c r="J11" s="39">
        <v>102</v>
      </c>
      <c r="K11" s="41">
        <v>3.6055143160127257</v>
      </c>
      <c r="L11" s="39">
        <v>9</v>
      </c>
      <c r="M11" s="41">
        <v>23.684210526315788</v>
      </c>
      <c r="N11" s="39">
        <v>204</v>
      </c>
      <c r="O11" s="41">
        <v>7.0320579110651495</v>
      </c>
      <c r="P11" s="39">
        <v>969</v>
      </c>
      <c r="Q11" s="41">
        <v>17.8125</v>
      </c>
    </row>
    <row r="12" spans="1:17" ht="12.75">
      <c r="A12" s="124" t="s">
        <v>86</v>
      </c>
      <c r="B12" s="39">
        <v>31164</v>
      </c>
      <c r="C12" s="41">
        <v>23.33525522467409</v>
      </c>
      <c r="D12" s="39">
        <v>22778</v>
      </c>
      <c r="E12" s="41">
        <v>21.697466184035054</v>
      </c>
      <c r="F12" s="39">
        <v>7573</v>
      </c>
      <c r="G12" s="41">
        <v>31.29209536796</v>
      </c>
      <c r="H12" s="39">
        <v>256</v>
      </c>
      <c r="I12" s="41">
        <v>33.63994743758213</v>
      </c>
      <c r="J12" s="39">
        <v>425</v>
      </c>
      <c r="K12" s="41">
        <v>15.022976316719689</v>
      </c>
      <c r="L12" s="39">
        <v>8</v>
      </c>
      <c r="M12" s="41">
        <v>21.052631578947366</v>
      </c>
      <c r="N12" s="39">
        <v>755</v>
      </c>
      <c r="O12" s="41">
        <v>26.025508445363666</v>
      </c>
      <c r="P12" s="39">
        <v>1722</v>
      </c>
      <c r="Q12" s="41">
        <v>31.65441176470588</v>
      </c>
    </row>
    <row r="13" spans="1:17" ht="12.75">
      <c r="A13" s="124" t="s">
        <v>87</v>
      </c>
      <c r="B13" s="39">
        <v>39403</v>
      </c>
      <c r="C13" s="41">
        <v>29.504526428501897</v>
      </c>
      <c r="D13" s="39">
        <v>32115</v>
      </c>
      <c r="E13" s="41">
        <v>30.59154124595161</v>
      </c>
      <c r="F13" s="39">
        <v>5816</v>
      </c>
      <c r="G13" s="41">
        <v>24.03206479071113</v>
      </c>
      <c r="H13" s="39">
        <v>191</v>
      </c>
      <c r="I13" s="41">
        <v>25.098554533508544</v>
      </c>
      <c r="J13" s="39">
        <v>1039</v>
      </c>
      <c r="K13" s="41">
        <v>36.726758571933544</v>
      </c>
      <c r="L13" s="39">
        <v>12</v>
      </c>
      <c r="M13" s="41">
        <v>31.57894736842105</v>
      </c>
      <c r="N13" s="39">
        <v>900</v>
      </c>
      <c r="O13" s="41">
        <v>31.023784901758017</v>
      </c>
      <c r="P13" s="39">
        <v>1468</v>
      </c>
      <c r="Q13" s="41">
        <v>26.985294117647058</v>
      </c>
    </row>
    <row r="14" spans="1:17" ht="12.75">
      <c r="A14" s="124" t="s">
        <v>88</v>
      </c>
      <c r="B14" s="39">
        <v>31664</v>
      </c>
      <c r="C14" s="41">
        <v>23.70964964170454</v>
      </c>
      <c r="D14" s="39">
        <v>26941</v>
      </c>
      <c r="E14" s="41">
        <v>25.662983425414364</v>
      </c>
      <c r="F14" s="39">
        <v>3539</v>
      </c>
      <c r="G14" s="41">
        <v>14.62336267096401</v>
      </c>
      <c r="H14" s="39">
        <v>118</v>
      </c>
      <c r="I14" s="41">
        <v>15.505913272010513</v>
      </c>
      <c r="J14" s="39">
        <v>859</v>
      </c>
      <c r="K14" s="41">
        <v>30.36408624955815</v>
      </c>
      <c r="L14" s="39">
        <v>6</v>
      </c>
      <c r="M14" s="41">
        <v>15.789473684210526</v>
      </c>
      <c r="N14" s="39">
        <v>653</v>
      </c>
      <c r="O14" s="41">
        <v>22.509479489831094</v>
      </c>
      <c r="P14" s="39">
        <v>858</v>
      </c>
      <c r="Q14" s="41">
        <v>15.772058823529411</v>
      </c>
    </row>
    <row r="15" spans="1:17" ht="12.75">
      <c r="A15" s="124" t="s">
        <v>89</v>
      </c>
      <c r="B15" s="39">
        <v>13327</v>
      </c>
      <c r="C15" s="41">
        <v>9.9791087915297</v>
      </c>
      <c r="D15" s="39">
        <v>11164</v>
      </c>
      <c r="E15" s="41">
        <v>10.634406553629262</v>
      </c>
      <c r="F15" s="39">
        <v>1669</v>
      </c>
      <c r="G15" s="41">
        <v>6.8964092392876335</v>
      </c>
      <c r="H15" s="39">
        <v>43</v>
      </c>
      <c r="I15" s="41">
        <v>5.650459921156373</v>
      </c>
      <c r="J15" s="39">
        <v>332</v>
      </c>
      <c r="K15" s="41">
        <v>11.735595616825734</v>
      </c>
      <c r="L15" s="39">
        <v>2</v>
      </c>
      <c r="M15" s="48" t="s">
        <v>298</v>
      </c>
      <c r="N15" s="39">
        <v>301</v>
      </c>
      <c r="O15" s="41">
        <v>10.375732506032403</v>
      </c>
      <c r="P15" s="39">
        <v>330</v>
      </c>
      <c r="Q15" s="41">
        <v>6.0661764705882355</v>
      </c>
    </row>
    <row r="16" spans="1:17" ht="12.75">
      <c r="A16" s="124" t="s">
        <v>90</v>
      </c>
      <c r="B16" s="39">
        <v>2333</v>
      </c>
      <c r="C16" s="41">
        <v>1.7469243498640947</v>
      </c>
      <c r="D16" s="39">
        <v>1914</v>
      </c>
      <c r="E16" s="41">
        <v>1.8232044198895028</v>
      </c>
      <c r="F16" s="39">
        <v>323</v>
      </c>
      <c r="G16" s="41">
        <v>1.3346555927441015</v>
      </c>
      <c r="H16" s="39">
        <v>8</v>
      </c>
      <c r="I16" s="41">
        <v>1.0512483574244416</v>
      </c>
      <c r="J16" s="39">
        <v>65</v>
      </c>
      <c r="K16" s="41">
        <v>2.297631671968894</v>
      </c>
      <c r="L16" s="49">
        <v>1</v>
      </c>
      <c r="M16" s="48" t="s">
        <v>298</v>
      </c>
      <c r="N16" s="39">
        <v>86</v>
      </c>
      <c r="O16" s="41">
        <v>2.9644950017235434</v>
      </c>
      <c r="P16" s="39">
        <v>68</v>
      </c>
      <c r="Q16" s="41">
        <v>1.25</v>
      </c>
    </row>
    <row r="17" spans="1:17" ht="12.75">
      <c r="A17" s="124" t="s">
        <v>91</v>
      </c>
      <c r="B17" s="39">
        <v>22</v>
      </c>
      <c r="C17" s="41">
        <v>0.01647335434933994</v>
      </c>
      <c r="D17" s="39">
        <v>14</v>
      </c>
      <c r="E17" s="41">
        <v>0.013335873499714232</v>
      </c>
      <c r="F17" s="39">
        <v>5</v>
      </c>
      <c r="G17" s="48" t="s">
        <v>298</v>
      </c>
      <c r="H17" s="48" t="s">
        <v>304</v>
      </c>
      <c r="I17" s="48" t="s">
        <v>304</v>
      </c>
      <c r="J17" s="49">
        <v>1</v>
      </c>
      <c r="K17" s="48" t="s">
        <v>298</v>
      </c>
      <c r="L17" s="48" t="s">
        <v>304</v>
      </c>
      <c r="M17" s="132" t="s">
        <v>304</v>
      </c>
      <c r="N17" s="48" t="s">
        <v>304</v>
      </c>
      <c r="O17" s="48" t="s">
        <v>304</v>
      </c>
      <c r="P17" s="49">
        <v>1</v>
      </c>
      <c r="Q17" s="48" t="s">
        <v>298</v>
      </c>
    </row>
    <row r="18" spans="1:17" ht="12.75">
      <c r="A18" s="125" t="s">
        <v>92</v>
      </c>
      <c r="B18" s="88">
        <v>133549</v>
      </c>
      <c r="C18" s="89">
        <v>100</v>
      </c>
      <c r="D18" s="88">
        <v>104980</v>
      </c>
      <c r="E18" s="89">
        <v>100</v>
      </c>
      <c r="F18" s="88">
        <v>24201</v>
      </c>
      <c r="G18" s="89">
        <v>100</v>
      </c>
      <c r="H18" s="88">
        <v>761</v>
      </c>
      <c r="I18" s="89">
        <v>100</v>
      </c>
      <c r="J18" s="88">
        <v>2829</v>
      </c>
      <c r="K18" s="89">
        <v>100</v>
      </c>
      <c r="L18" s="88">
        <v>38</v>
      </c>
      <c r="M18" s="89">
        <v>100</v>
      </c>
      <c r="N18" s="88">
        <v>2901</v>
      </c>
      <c r="O18" s="89">
        <v>100</v>
      </c>
      <c r="P18" s="88">
        <v>5440</v>
      </c>
      <c r="Q18" s="89">
        <v>100</v>
      </c>
    </row>
    <row r="19" spans="1:17" ht="25.5">
      <c r="A19" s="190" t="s">
        <v>322</v>
      </c>
      <c r="B19" s="207">
        <v>27.068</v>
      </c>
      <c r="C19" s="208"/>
      <c r="D19" s="207">
        <v>27.626</v>
      </c>
      <c r="E19" s="208"/>
      <c r="F19" s="207">
        <v>23.992</v>
      </c>
      <c r="G19" s="208"/>
      <c r="H19" s="207">
        <v>24.153</v>
      </c>
      <c r="I19" s="208"/>
      <c r="J19" s="207">
        <v>28.828</v>
      </c>
      <c r="K19" s="208"/>
      <c r="L19" s="207">
        <v>24.9</v>
      </c>
      <c r="M19" s="208"/>
      <c r="N19" s="207">
        <v>27.268</v>
      </c>
      <c r="O19" s="208"/>
      <c r="P19" s="207">
        <v>24.513</v>
      </c>
      <c r="Q19" s="208"/>
    </row>
    <row r="21" spans="1:17" ht="26.25" customHeight="1">
      <c r="A21" s="198" t="s">
        <v>336</v>
      </c>
      <c r="B21" s="198"/>
      <c r="C21" s="198"/>
      <c r="D21" s="198"/>
      <c r="E21" s="198"/>
      <c r="F21" s="198"/>
      <c r="G21" s="198"/>
      <c r="H21" s="198"/>
      <c r="I21" s="198"/>
      <c r="J21" s="198"/>
      <c r="K21" s="198"/>
      <c r="L21" s="198"/>
      <c r="M21" s="198"/>
      <c r="N21" s="198"/>
      <c r="O21" s="198"/>
      <c r="P21" s="198"/>
      <c r="Q21" s="198"/>
    </row>
    <row r="23" ht="12.75">
      <c r="A23" s="3" t="s">
        <v>291</v>
      </c>
    </row>
    <row r="62" spans="1:4" ht="12.75">
      <c r="A62" s="11">
        <f ca="1">NOW()</f>
        <v>37921.378427083335</v>
      </c>
      <c r="D62" s="12" t="s">
        <v>95</v>
      </c>
    </row>
    <row r="63" ht="12.75">
      <c r="B63" s="13" t="s">
        <v>96</v>
      </c>
    </row>
    <row r="64" ht="12.75">
      <c r="A64" s="13" t="s">
        <v>97</v>
      </c>
    </row>
    <row r="65" ht="12.75">
      <c r="A65" s="13" t="s">
        <v>98</v>
      </c>
    </row>
    <row r="67" spans="1:17" ht="12.75">
      <c r="A67" s="14" t="s">
        <v>99</v>
      </c>
      <c r="B67" s="14" t="s">
        <v>99</v>
      </c>
      <c r="C67" s="14" t="s">
        <v>99</v>
      </c>
      <c r="D67" s="14" t="s">
        <v>99</v>
      </c>
      <c r="E67" s="14" t="s">
        <v>99</v>
      </c>
      <c r="F67" s="14" t="s">
        <v>99</v>
      </c>
      <c r="G67" s="14" t="s">
        <v>99</v>
      </c>
      <c r="H67" s="14" t="s">
        <v>99</v>
      </c>
      <c r="I67" s="14" t="s">
        <v>99</v>
      </c>
      <c r="J67" s="14" t="s">
        <v>99</v>
      </c>
      <c r="K67" s="14" t="s">
        <v>99</v>
      </c>
      <c r="L67" s="14" t="s">
        <v>99</v>
      </c>
      <c r="M67" s="14" t="s">
        <v>99</v>
      </c>
      <c r="N67" s="14" t="s">
        <v>99</v>
      </c>
      <c r="O67" s="14" t="s">
        <v>99</v>
      </c>
      <c r="P67" s="14" t="s">
        <v>99</v>
      </c>
      <c r="Q67" s="14" t="s">
        <v>99</v>
      </c>
    </row>
    <row r="69" spans="6:14" ht="12.75">
      <c r="F69" s="13" t="s">
        <v>100</v>
      </c>
      <c r="N69" s="13" t="s">
        <v>101</v>
      </c>
    </row>
    <row r="70" spans="2:17" ht="12.75">
      <c r="B70" s="14" t="s">
        <v>99</v>
      </c>
      <c r="C70" s="14" t="s">
        <v>99</v>
      </c>
      <c r="D70" s="14" t="s">
        <v>99</v>
      </c>
      <c r="E70" s="14" t="s">
        <v>99</v>
      </c>
      <c r="F70" s="14" t="s">
        <v>99</v>
      </c>
      <c r="G70" s="14" t="s">
        <v>99</v>
      </c>
      <c r="H70" s="14" t="s">
        <v>99</v>
      </c>
      <c r="I70" s="14" t="s">
        <v>99</v>
      </c>
      <c r="J70" s="14" t="s">
        <v>99</v>
      </c>
      <c r="K70" s="14" t="s">
        <v>99</v>
      </c>
      <c r="L70" s="14" t="s">
        <v>99</v>
      </c>
      <c r="M70" s="14" t="s">
        <v>99</v>
      </c>
      <c r="N70" s="14" t="s">
        <v>99</v>
      </c>
      <c r="O70" s="14" t="s">
        <v>99</v>
      </c>
      <c r="P70" s="14" t="s">
        <v>99</v>
      </c>
      <c r="Q70" s="14" t="s">
        <v>99</v>
      </c>
    </row>
    <row r="71" ht="12.75">
      <c r="A71" s="13" t="s">
        <v>102</v>
      </c>
    </row>
    <row r="72" spans="1:16" ht="12.75">
      <c r="A72" s="13" t="s">
        <v>103</v>
      </c>
      <c r="B72" s="13" t="s">
        <v>104</v>
      </c>
      <c r="D72" s="13" t="s">
        <v>105</v>
      </c>
      <c r="F72" s="13" t="s">
        <v>106</v>
      </c>
      <c r="H72" s="12" t="s">
        <v>107</v>
      </c>
      <c r="J72" s="12" t="s">
        <v>108</v>
      </c>
      <c r="L72" s="13" t="s">
        <v>109</v>
      </c>
      <c r="N72" s="13" t="s">
        <v>110</v>
      </c>
      <c r="P72" s="13" t="s">
        <v>111</v>
      </c>
    </row>
    <row r="73" spans="1:17" ht="12.75">
      <c r="A73" s="13" t="s">
        <v>73</v>
      </c>
      <c r="B73" s="14" t="s">
        <v>99</v>
      </c>
      <c r="C73" s="14" t="s">
        <v>99</v>
      </c>
      <c r="D73" s="14" t="s">
        <v>99</v>
      </c>
      <c r="E73" s="14" t="s">
        <v>99</v>
      </c>
      <c r="F73" s="14" t="s">
        <v>99</v>
      </c>
      <c r="G73" s="14" t="s">
        <v>99</v>
      </c>
      <c r="H73" s="14" t="s">
        <v>99</v>
      </c>
      <c r="I73" s="14" t="s">
        <v>99</v>
      </c>
      <c r="J73" s="14" t="s">
        <v>99</v>
      </c>
      <c r="K73" s="14" t="s">
        <v>99</v>
      </c>
      <c r="L73" s="14" t="s">
        <v>99</v>
      </c>
      <c r="M73" s="14" t="s">
        <v>99</v>
      </c>
      <c r="N73" s="14" t="s">
        <v>99</v>
      </c>
      <c r="O73" s="14" t="s">
        <v>99</v>
      </c>
      <c r="P73" s="14" t="s">
        <v>99</v>
      </c>
      <c r="Q73" s="14" t="s">
        <v>99</v>
      </c>
    </row>
    <row r="75" spans="2:17" ht="12.75">
      <c r="B75" s="13" t="s">
        <v>23</v>
      </c>
      <c r="C75" s="13" t="s">
        <v>82</v>
      </c>
      <c r="D75" s="13" t="s">
        <v>23</v>
      </c>
      <c r="E75" s="13" t="s">
        <v>82</v>
      </c>
      <c r="F75" s="13" t="s">
        <v>23</v>
      </c>
      <c r="G75" s="13" t="s">
        <v>82</v>
      </c>
      <c r="H75" s="13" t="s">
        <v>23</v>
      </c>
      <c r="I75" s="13" t="s">
        <v>82</v>
      </c>
      <c r="J75" s="13" t="s">
        <v>23</v>
      </c>
      <c r="K75" s="13" t="s">
        <v>82</v>
      </c>
      <c r="L75" s="13" t="s">
        <v>23</v>
      </c>
      <c r="M75" s="13" t="s">
        <v>82</v>
      </c>
      <c r="N75" s="13" t="s">
        <v>23</v>
      </c>
      <c r="O75" s="13" t="s">
        <v>82</v>
      </c>
      <c r="P75" s="13" t="s">
        <v>23</v>
      </c>
      <c r="Q75" s="13" t="s">
        <v>82</v>
      </c>
    </row>
    <row r="76" spans="1:17" ht="12.75">
      <c r="A76" s="14" t="s">
        <v>99</v>
      </c>
      <c r="B76" s="14" t="s">
        <v>99</v>
      </c>
      <c r="C76" s="14" t="s">
        <v>99</v>
      </c>
      <c r="D76" s="14" t="s">
        <v>99</v>
      </c>
      <c r="E76" s="14" t="s">
        <v>99</v>
      </c>
      <c r="F76" s="14" t="s">
        <v>99</v>
      </c>
      <c r="G76" s="14" t="s">
        <v>99</v>
      </c>
      <c r="H76" s="14" t="s">
        <v>99</v>
      </c>
      <c r="I76" s="14" t="s">
        <v>99</v>
      </c>
      <c r="J76" s="14" t="s">
        <v>99</v>
      </c>
      <c r="K76" s="14" t="s">
        <v>99</v>
      </c>
      <c r="L76" s="14" t="s">
        <v>99</v>
      </c>
      <c r="M76" s="14" t="s">
        <v>99</v>
      </c>
      <c r="N76" s="14" t="s">
        <v>99</v>
      </c>
      <c r="O76" s="14" t="s">
        <v>99</v>
      </c>
      <c r="P76" s="14" t="s">
        <v>99</v>
      </c>
      <c r="Q76" s="14" t="s">
        <v>99</v>
      </c>
    </row>
    <row r="78" spans="1:17" ht="12.75">
      <c r="A78" s="12" t="s">
        <v>84</v>
      </c>
      <c r="B78" s="15">
        <v>148</v>
      </c>
      <c r="C78" s="16">
        <f aca="true" t="shared" si="0" ref="C78:C85">B78/B10*100</f>
        <v>53.23741007194245</v>
      </c>
      <c r="D78" s="15">
        <v>60</v>
      </c>
      <c r="E78" s="16">
        <f aca="true" t="shared" si="1" ref="E78:E85">D78/D10*100</f>
        <v>66.66666666666666</v>
      </c>
      <c r="F78" s="15">
        <v>86</v>
      </c>
      <c r="G78" s="16">
        <f aca="true" t="shared" si="2" ref="G78:G85">F78/F10*100</f>
        <v>48.04469273743017</v>
      </c>
      <c r="H78" s="17">
        <v>1</v>
      </c>
      <c r="I78" s="16">
        <f aca="true" t="shared" si="3" ref="I78:I85">H78/H10*100</f>
        <v>50</v>
      </c>
      <c r="J78" s="17">
        <v>1</v>
      </c>
      <c r="K78" s="16">
        <f aca="true" t="shared" si="4" ref="K78:K84">J78/J10*100</f>
        <v>16.666666666666664</v>
      </c>
      <c r="L78" s="18" t="s">
        <v>112</v>
      </c>
      <c r="M78" s="19" t="s">
        <v>112</v>
      </c>
      <c r="N78" s="15">
        <v>1</v>
      </c>
      <c r="O78" s="16">
        <f aca="true" t="shared" si="5" ref="O78:O85">N78/N10*100</f>
        <v>50</v>
      </c>
      <c r="P78" s="15">
        <v>11</v>
      </c>
      <c r="Q78" s="16">
        <f aca="true" t="shared" si="6" ref="Q78:Q85">P78/P10*100</f>
        <v>45.83333333333333</v>
      </c>
    </row>
    <row r="79" spans="1:17" ht="12.75">
      <c r="A79" s="12" t="s">
        <v>85</v>
      </c>
      <c r="B79" s="15">
        <v>10639</v>
      </c>
      <c r="C79" s="16">
        <f t="shared" si="0"/>
        <v>69.27334288318792</v>
      </c>
      <c r="D79" s="15">
        <v>6714</v>
      </c>
      <c r="E79" s="16">
        <f t="shared" si="1"/>
        <v>67.38257727820152</v>
      </c>
      <c r="F79" s="15">
        <v>3737</v>
      </c>
      <c r="G79" s="16">
        <f t="shared" si="2"/>
        <v>73.31763782617226</v>
      </c>
      <c r="H79" s="17">
        <v>110</v>
      </c>
      <c r="I79" s="16">
        <f t="shared" si="3"/>
        <v>76.92307692307693</v>
      </c>
      <c r="J79" s="17">
        <v>55</v>
      </c>
      <c r="K79" s="16">
        <f t="shared" si="4"/>
        <v>53.92156862745098</v>
      </c>
      <c r="L79" s="15">
        <v>5</v>
      </c>
      <c r="M79" s="16">
        <f aca="true" t="shared" si="7" ref="M79:M84">L79/L11*100</f>
        <v>55.55555555555556</v>
      </c>
      <c r="N79" s="15">
        <v>131</v>
      </c>
      <c r="O79" s="16">
        <f t="shared" si="5"/>
        <v>64.2156862745098</v>
      </c>
      <c r="P79" s="15">
        <v>533</v>
      </c>
      <c r="Q79" s="16">
        <f t="shared" si="6"/>
        <v>55.00515995872033</v>
      </c>
    </row>
    <row r="80" spans="1:17" ht="12.75">
      <c r="A80" s="12" t="s">
        <v>86</v>
      </c>
      <c r="B80" s="15">
        <v>26424</v>
      </c>
      <c r="C80" s="16">
        <f t="shared" si="0"/>
        <v>84.79014247208318</v>
      </c>
      <c r="D80" s="15">
        <v>19866</v>
      </c>
      <c r="E80" s="16">
        <f t="shared" si="1"/>
        <v>87.21573448063921</v>
      </c>
      <c r="F80" s="15">
        <v>6109</v>
      </c>
      <c r="G80" s="16">
        <f t="shared" si="2"/>
        <v>80.66816321140895</v>
      </c>
      <c r="H80" s="17">
        <v>176</v>
      </c>
      <c r="I80" s="16">
        <f t="shared" si="3"/>
        <v>68.75</v>
      </c>
      <c r="J80" s="17">
        <v>196</v>
      </c>
      <c r="K80" s="16">
        <f t="shared" si="4"/>
        <v>46.11764705882353</v>
      </c>
      <c r="L80" s="15">
        <v>12</v>
      </c>
      <c r="M80" s="16">
        <f t="shared" si="7"/>
        <v>150</v>
      </c>
      <c r="N80" s="15">
        <v>542</v>
      </c>
      <c r="O80" s="16">
        <f t="shared" si="5"/>
        <v>71.78807947019867</v>
      </c>
      <c r="P80" s="15">
        <v>892</v>
      </c>
      <c r="Q80" s="16">
        <f t="shared" si="6"/>
        <v>51.800232288037165</v>
      </c>
    </row>
    <row r="81" spans="1:17" ht="12.75">
      <c r="A81" s="12" t="s">
        <v>87</v>
      </c>
      <c r="B81" s="15">
        <v>34976</v>
      </c>
      <c r="C81" s="16">
        <f t="shared" si="0"/>
        <v>88.76481486181255</v>
      </c>
      <c r="D81" s="15">
        <v>30109</v>
      </c>
      <c r="E81" s="16">
        <f t="shared" si="1"/>
        <v>93.75369764907364</v>
      </c>
      <c r="F81" s="15">
        <v>4160</v>
      </c>
      <c r="G81" s="16">
        <f t="shared" si="2"/>
        <v>71.52682255845943</v>
      </c>
      <c r="H81" s="17">
        <v>148</v>
      </c>
      <c r="I81" s="16">
        <f t="shared" si="3"/>
        <v>77.4869109947644</v>
      </c>
      <c r="J81" s="17">
        <v>431</v>
      </c>
      <c r="K81" s="16">
        <f t="shared" si="4"/>
        <v>41.48219441770934</v>
      </c>
      <c r="L81" s="15">
        <v>19</v>
      </c>
      <c r="M81" s="16">
        <f t="shared" si="7"/>
        <v>158.33333333333331</v>
      </c>
      <c r="N81" s="15">
        <v>705</v>
      </c>
      <c r="O81" s="16">
        <f t="shared" si="5"/>
        <v>78.33333333333333</v>
      </c>
      <c r="P81" s="15">
        <v>805</v>
      </c>
      <c r="Q81" s="16">
        <f t="shared" si="6"/>
        <v>54.83651226158038</v>
      </c>
    </row>
    <row r="82" spans="1:17" ht="12.75">
      <c r="A82" s="12" t="s">
        <v>88</v>
      </c>
      <c r="B82" s="15">
        <v>27874</v>
      </c>
      <c r="C82" s="16">
        <f t="shared" si="0"/>
        <v>88.03057099545225</v>
      </c>
      <c r="D82" s="15">
        <v>24550</v>
      </c>
      <c r="E82" s="16">
        <f t="shared" si="1"/>
        <v>91.12505103745221</v>
      </c>
      <c r="F82" s="15">
        <v>2743</v>
      </c>
      <c r="G82" s="16">
        <f t="shared" si="2"/>
        <v>77.50777055665442</v>
      </c>
      <c r="H82" s="17">
        <v>79</v>
      </c>
      <c r="I82" s="16">
        <f t="shared" si="3"/>
        <v>66.94915254237289</v>
      </c>
      <c r="J82" s="17">
        <v>388</v>
      </c>
      <c r="K82" s="16">
        <f t="shared" si="4"/>
        <v>45.16880093131548</v>
      </c>
      <c r="L82" s="15">
        <v>11</v>
      </c>
      <c r="M82" s="16">
        <f t="shared" si="7"/>
        <v>183.33333333333331</v>
      </c>
      <c r="N82" s="15">
        <v>587</v>
      </c>
      <c r="O82" s="16">
        <f t="shared" si="5"/>
        <v>89.89280245022971</v>
      </c>
      <c r="P82" s="15">
        <v>569</v>
      </c>
      <c r="Q82" s="16">
        <f t="shared" si="6"/>
        <v>66.31701631701632</v>
      </c>
    </row>
    <row r="83" spans="1:17" ht="12.75">
      <c r="A83" s="12" t="s">
        <v>89</v>
      </c>
      <c r="B83" s="15">
        <v>9961</v>
      </c>
      <c r="C83" s="16">
        <f t="shared" si="0"/>
        <v>74.74300292639003</v>
      </c>
      <c r="D83" s="15">
        <v>8630</v>
      </c>
      <c r="E83" s="16">
        <f t="shared" si="1"/>
        <v>77.30204227875313</v>
      </c>
      <c r="F83" s="15">
        <v>1131</v>
      </c>
      <c r="G83" s="16">
        <f t="shared" si="2"/>
        <v>67.76512881965249</v>
      </c>
      <c r="H83" s="17">
        <v>20</v>
      </c>
      <c r="I83" s="16">
        <f t="shared" si="3"/>
        <v>46.51162790697674</v>
      </c>
      <c r="J83" s="17">
        <v>137</v>
      </c>
      <c r="K83" s="16">
        <f t="shared" si="4"/>
        <v>41.265060240963855</v>
      </c>
      <c r="L83" s="15">
        <v>3</v>
      </c>
      <c r="M83" s="16">
        <f t="shared" si="7"/>
        <v>150</v>
      </c>
      <c r="N83" s="15">
        <v>253</v>
      </c>
      <c r="O83" s="16">
        <f t="shared" si="5"/>
        <v>84.0531561461794</v>
      </c>
      <c r="P83" s="15">
        <v>179</v>
      </c>
      <c r="Q83" s="16">
        <f t="shared" si="6"/>
        <v>54.24242424242425</v>
      </c>
    </row>
    <row r="84" spans="1:17" ht="12.75">
      <c r="A84" s="12" t="s">
        <v>90</v>
      </c>
      <c r="B84" s="15">
        <v>1378</v>
      </c>
      <c r="C84" s="16">
        <f t="shared" si="0"/>
        <v>59.06558079725676</v>
      </c>
      <c r="D84" s="15">
        <v>1170</v>
      </c>
      <c r="E84" s="16">
        <f t="shared" si="1"/>
        <v>61.12852664576802</v>
      </c>
      <c r="F84" s="17">
        <v>169</v>
      </c>
      <c r="G84" s="16">
        <f t="shared" si="2"/>
        <v>52.32198142414861</v>
      </c>
      <c r="H84" s="17">
        <v>2</v>
      </c>
      <c r="I84" s="16">
        <f t="shared" si="3"/>
        <v>25</v>
      </c>
      <c r="J84" s="17">
        <v>23</v>
      </c>
      <c r="K84" s="16">
        <f t="shared" si="4"/>
        <v>35.38461538461539</v>
      </c>
      <c r="L84" s="17">
        <v>1</v>
      </c>
      <c r="M84" s="16">
        <f t="shared" si="7"/>
        <v>100</v>
      </c>
      <c r="N84" s="17">
        <v>63</v>
      </c>
      <c r="O84" s="16">
        <f t="shared" si="5"/>
        <v>73.25581395348837</v>
      </c>
      <c r="P84" s="17">
        <v>34</v>
      </c>
      <c r="Q84" s="16">
        <f t="shared" si="6"/>
        <v>50</v>
      </c>
    </row>
    <row r="85" spans="1:17" ht="12.75">
      <c r="A85" s="12" t="s">
        <v>91</v>
      </c>
      <c r="B85" s="17">
        <v>43</v>
      </c>
      <c r="C85" s="16">
        <f t="shared" si="0"/>
        <v>195.45454545454547</v>
      </c>
      <c r="D85" s="17">
        <v>33</v>
      </c>
      <c r="E85" s="16">
        <f t="shared" si="1"/>
        <v>235.71428571428572</v>
      </c>
      <c r="F85" s="17">
        <v>9</v>
      </c>
      <c r="G85" s="16">
        <f t="shared" si="2"/>
        <v>180</v>
      </c>
      <c r="H85" s="17">
        <v>1</v>
      </c>
      <c r="I85" s="16" t="e">
        <f t="shared" si="3"/>
        <v>#VALUE!</v>
      </c>
      <c r="J85" s="20" t="s">
        <v>112</v>
      </c>
      <c r="K85" s="19" t="s">
        <v>112</v>
      </c>
      <c r="L85" s="20" t="s">
        <v>112</v>
      </c>
      <c r="M85" s="19" t="s">
        <v>112</v>
      </c>
      <c r="N85" s="17">
        <v>2</v>
      </c>
      <c r="O85" s="16" t="e">
        <f t="shared" si="5"/>
        <v>#VALUE!</v>
      </c>
      <c r="P85" s="17">
        <v>5</v>
      </c>
      <c r="Q85" s="16">
        <f t="shared" si="6"/>
        <v>500</v>
      </c>
    </row>
    <row r="86" spans="1:17" ht="12.75">
      <c r="A86" s="14" t="s">
        <v>99</v>
      </c>
      <c r="B86" s="14" t="s">
        <v>99</v>
      </c>
      <c r="C86" s="14" t="s">
        <v>99</v>
      </c>
      <c r="D86" s="14" t="s">
        <v>99</v>
      </c>
      <c r="E86" s="21" t="s">
        <v>99</v>
      </c>
      <c r="F86" s="14" t="s">
        <v>99</v>
      </c>
      <c r="G86" s="14" t="s">
        <v>99</v>
      </c>
      <c r="H86" s="14" t="s">
        <v>99</v>
      </c>
      <c r="I86" s="14" t="s">
        <v>99</v>
      </c>
      <c r="J86" s="14" t="s">
        <v>99</v>
      </c>
      <c r="K86" s="14" t="s">
        <v>99</v>
      </c>
      <c r="L86" s="14" t="s">
        <v>99</v>
      </c>
      <c r="M86" s="21" t="s">
        <v>99</v>
      </c>
      <c r="N86" s="14" t="s">
        <v>99</v>
      </c>
      <c r="O86" s="21" t="s">
        <v>99</v>
      </c>
      <c r="P86" s="14" t="s">
        <v>99</v>
      </c>
      <c r="Q86" s="21" t="s">
        <v>99</v>
      </c>
    </row>
    <row r="87" spans="13:17" ht="12.75">
      <c r="M87" s="16"/>
      <c r="O87" s="16"/>
      <c r="Q87" s="16"/>
    </row>
    <row r="88" spans="1:17" ht="12.75">
      <c r="A88" s="12" t="s">
        <v>113</v>
      </c>
      <c r="B88" s="15">
        <v>111443</v>
      </c>
      <c r="C88" s="16">
        <f>B88/B18*100</f>
        <v>83.4472740342496</v>
      </c>
      <c r="D88" s="15">
        <v>91132</v>
      </c>
      <c r="E88" s="16">
        <f>D88/D18*100</f>
        <v>86.80891598399695</v>
      </c>
      <c r="F88" s="15">
        <v>18144</v>
      </c>
      <c r="G88" s="16">
        <f>F88/F18*100</f>
        <v>74.97210859055411</v>
      </c>
      <c r="H88" s="17">
        <v>537</v>
      </c>
      <c r="I88" s="16">
        <f>H88/H18*100</f>
        <v>70.56504599211564</v>
      </c>
      <c r="J88" s="15">
        <v>1231</v>
      </c>
      <c r="K88" s="16">
        <f>J88/J18*100</f>
        <v>43.513609049133976</v>
      </c>
      <c r="L88" s="15">
        <v>51</v>
      </c>
      <c r="M88" s="16">
        <f>L88/L18*100</f>
        <v>134.21052631578948</v>
      </c>
      <c r="N88" s="15">
        <v>2284</v>
      </c>
      <c r="O88" s="16">
        <f>N88/N18*100</f>
        <v>78.73147190623922</v>
      </c>
      <c r="P88" s="15">
        <v>3028</v>
      </c>
      <c r="Q88" s="16">
        <f>P88/P18*100</f>
        <v>55.661764705882355</v>
      </c>
    </row>
    <row r="89" spans="1:17" ht="12.75">
      <c r="A89" s="14" t="s">
        <v>99</v>
      </c>
      <c r="B89" s="14" t="s">
        <v>99</v>
      </c>
      <c r="C89" s="14" t="s">
        <v>99</v>
      </c>
      <c r="D89" s="14" t="s">
        <v>99</v>
      </c>
      <c r="E89" s="14" t="s">
        <v>99</v>
      </c>
      <c r="F89" s="14" t="s">
        <v>99</v>
      </c>
      <c r="G89" s="14" t="s">
        <v>99</v>
      </c>
      <c r="H89" s="14" t="s">
        <v>99</v>
      </c>
      <c r="I89" s="14" t="s">
        <v>99</v>
      </c>
      <c r="J89" s="14" t="s">
        <v>99</v>
      </c>
      <c r="K89" s="14" t="s">
        <v>99</v>
      </c>
      <c r="L89" s="14" t="s">
        <v>99</v>
      </c>
      <c r="M89" s="14" t="s">
        <v>99</v>
      </c>
      <c r="N89" s="14" t="s">
        <v>99</v>
      </c>
      <c r="O89" s="14" t="s">
        <v>99</v>
      </c>
      <c r="P89" s="14" t="s">
        <v>99</v>
      </c>
      <c r="Q89" s="14" t="s">
        <v>99</v>
      </c>
    </row>
    <row r="91" ht="12.75">
      <c r="A91" s="12" t="s">
        <v>114</v>
      </c>
    </row>
    <row r="92" spans="14:16" ht="12.75">
      <c r="N92" s="22"/>
      <c r="P92" s="22"/>
    </row>
    <row r="93" ht="12.75">
      <c r="A93" s="12" t="s">
        <v>115</v>
      </c>
    </row>
    <row r="94" ht="12.75">
      <c r="A94" s="12" t="s">
        <v>116</v>
      </c>
    </row>
    <row r="142" spans="1:7" ht="12.75">
      <c r="A142" s="11">
        <f ca="1">NOW()</f>
        <v>37921.378427083335</v>
      </c>
      <c r="G142" s="12" t="s">
        <v>117</v>
      </c>
    </row>
    <row r="143" ht="12.75">
      <c r="C143" s="12" t="s">
        <v>118</v>
      </c>
    </row>
    <row r="144" ht="12.75">
      <c r="E144" s="12" t="s">
        <v>119</v>
      </c>
    </row>
    <row r="147" spans="1:11" ht="12.75">
      <c r="A147" s="14" t="s">
        <v>99</v>
      </c>
      <c r="B147" s="14" t="s">
        <v>99</v>
      </c>
      <c r="C147" s="14" t="s">
        <v>99</v>
      </c>
      <c r="D147" s="14" t="s">
        <v>99</v>
      </c>
      <c r="E147" s="14" t="s">
        <v>99</v>
      </c>
      <c r="F147" s="14" t="s">
        <v>99</v>
      </c>
      <c r="G147" s="14" t="s">
        <v>99</v>
      </c>
      <c r="H147" s="14" t="s">
        <v>99</v>
      </c>
      <c r="I147" s="14" t="s">
        <v>99</v>
      </c>
      <c r="J147" s="14" t="s">
        <v>99</v>
      </c>
      <c r="K147" s="14" t="s">
        <v>99</v>
      </c>
    </row>
    <row r="149" ht="12.75">
      <c r="F149" s="13" t="s">
        <v>100</v>
      </c>
    </row>
    <row r="150" spans="2:11" ht="12.75">
      <c r="B150" s="14" t="s">
        <v>99</v>
      </c>
      <c r="C150" s="14" t="s">
        <v>99</v>
      </c>
      <c r="D150" s="14" t="s">
        <v>99</v>
      </c>
      <c r="E150" s="14" t="s">
        <v>99</v>
      </c>
      <c r="F150" s="14" t="s">
        <v>99</v>
      </c>
      <c r="G150" s="14" t="s">
        <v>99</v>
      </c>
      <c r="H150" s="14" t="s">
        <v>99</v>
      </c>
      <c r="I150" s="14" t="s">
        <v>99</v>
      </c>
      <c r="J150" s="14" t="s">
        <v>99</v>
      </c>
      <c r="K150" s="14" t="s">
        <v>99</v>
      </c>
    </row>
    <row r="151" ht="12.75">
      <c r="A151" s="13" t="s">
        <v>102</v>
      </c>
    </row>
    <row r="152" spans="1:10" ht="12.75">
      <c r="A152" s="13" t="s">
        <v>103</v>
      </c>
      <c r="B152" s="13" t="s">
        <v>104</v>
      </c>
      <c r="D152" s="13" t="s">
        <v>105</v>
      </c>
      <c r="F152" s="13" t="s">
        <v>106</v>
      </c>
      <c r="H152" s="13" t="s">
        <v>120</v>
      </c>
      <c r="J152" s="12" t="s">
        <v>121</v>
      </c>
    </row>
    <row r="153" spans="1:11" ht="12.75">
      <c r="A153" s="13" t="s">
        <v>73</v>
      </c>
      <c r="B153" s="14" t="s">
        <v>99</v>
      </c>
      <c r="C153" s="14" t="s">
        <v>99</v>
      </c>
      <c r="D153" s="14" t="s">
        <v>99</v>
      </c>
      <c r="E153" s="14" t="s">
        <v>99</v>
      </c>
      <c r="F153" s="14" t="s">
        <v>99</v>
      </c>
      <c r="G153" s="14" t="s">
        <v>99</v>
      </c>
      <c r="H153" s="14" t="s">
        <v>99</v>
      </c>
      <c r="I153" s="14" t="s">
        <v>99</v>
      </c>
      <c r="J153" s="14" t="s">
        <v>99</v>
      </c>
      <c r="K153" s="14" t="s">
        <v>99</v>
      </c>
    </row>
    <row r="155" spans="2:11" ht="12.75">
      <c r="B155" s="13" t="s">
        <v>23</v>
      </c>
      <c r="C155" s="13" t="s">
        <v>122</v>
      </c>
      <c r="D155" s="13" t="s">
        <v>23</v>
      </c>
      <c r="E155" s="13" t="s">
        <v>122</v>
      </c>
      <c r="F155" s="13" t="s">
        <v>23</v>
      </c>
      <c r="G155" s="13" t="s">
        <v>122</v>
      </c>
      <c r="H155" s="13" t="s">
        <v>23</v>
      </c>
      <c r="I155" s="13" t="s">
        <v>122</v>
      </c>
      <c r="J155" s="13" t="s">
        <v>23</v>
      </c>
      <c r="K155" s="13" t="s">
        <v>122</v>
      </c>
    </row>
    <row r="156" spans="1:11" ht="12.75">
      <c r="A156" s="14" t="s">
        <v>99</v>
      </c>
      <c r="B156" s="14" t="s">
        <v>99</v>
      </c>
      <c r="C156" s="14" t="s">
        <v>99</v>
      </c>
      <c r="D156" s="14" t="s">
        <v>99</v>
      </c>
      <c r="E156" s="14" t="s">
        <v>99</v>
      </c>
      <c r="F156" s="14" t="s">
        <v>99</v>
      </c>
      <c r="G156" s="14" t="s">
        <v>99</v>
      </c>
      <c r="H156" s="14" t="s">
        <v>99</v>
      </c>
      <c r="I156" s="14" t="s">
        <v>99</v>
      </c>
      <c r="J156" s="14" t="s">
        <v>99</v>
      </c>
      <c r="K156" s="14" t="s">
        <v>99</v>
      </c>
    </row>
    <row r="158" spans="1:17" ht="12.75">
      <c r="A158" s="12" t="s">
        <v>84</v>
      </c>
      <c r="B158" s="15">
        <v>23</v>
      </c>
      <c r="C158" s="16">
        <f aca="true" t="shared" si="8" ref="C158:C164">B158/B10*1000</f>
        <v>82.73381294964028</v>
      </c>
      <c r="D158" s="15">
        <v>4</v>
      </c>
      <c r="E158" s="16">
        <f aca="true" t="shared" si="9" ref="E158:E164">D158/D10*1000</f>
        <v>44.44444444444444</v>
      </c>
      <c r="F158" s="15">
        <v>19</v>
      </c>
      <c r="G158" s="16">
        <f aca="true" t="shared" si="10" ref="G158:G164">F158/F10*1000</f>
        <v>106.14525139664805</v>
      </c>
      <c r="H158" s="20" t="s">
        <v>112</v>
      </c>
      <c r="I158" s="19" t="s">
        <v>112</v>
      </c>
      <c r="J158" s="20" t="s">
        <v>112</v>
      </c>
      <c r="K158" s="19" t="s">
        <v>112</v>
      </c>
      <c r="L158" s="15"/>
      <c r="N158" s="15"/>
      <c r="O158" s="16"/>
      <c r="P158" s="15"/>
      <c r="Q158" s="16"/>
    </row>
    <row r="159" spans="1:17" ht="12.75">
      <c r="A159" s="12" t="s">
        <v>85</v>
      </c>
      <c r="B159" s="15">
        <v>468</v>
      </c>
      <c r="C159" s="16">
        <f t="shared" si="8"/>
        <v>30.472717801797106</v>
      </c>
      <c r="D159" s="15">
        <v>172</v>
      </c>
      <c r="E159" s="16">
        <f t="shared" si="9"/>
        <v>17.26214371738258</v>
      </c>
      <c r="F159" s="15">
        <v>294</v>
      </c>
      <c r="G159" s="16">
        <f t="shared" si="10"/>
        <v>57.68098881695115</v>
      </c>
      <c r="H159" s="17">
        <v>2</v>
      </c>
      <c r="I159" s="19" t="s">
        <v>123</v>
      </c>
      <c r="J159" s="20" t="s">
        <v>112</v>
      </c>
      <c r="K159" s="19" t="s">
        <v>112</v>
      </c>
      <c r="L159" s="15"/>
      <c r="N159" s="15"/>
      <c r="O159" s="16"/>
      <c r="P159" s="15"/>
      <c r="Q159" s="16"/>
    </row>
    <row r="160" spans="1:17" ht="12.75">
      <c r="A160" s="12" t="s">
        <v>86</v>
      </c>
      <c r="B160" s="15">
        <v>603</v>
      </c>
      <c r="C160" s="16">
        <f t="shared" si="8"/>
        <v>19.34924913361571</v>
      </c>
      <c r="D160" s="15">
        <v>238</v>
      </c>
      <c r="E160" s="16">
        <f t="shared" si="9"/>
        <v>10.448678549477565</v>
      </c>
      <c r="F160" s="15">
        <v>356</v>
      </c>
      <c r="G160" s="16">
        <f t="shared" si="10"/>
        <v>47.00911131651921</v>
      </c>
      <c r="H160" s="17">
        <v>8</v>
      </c>
      <c r="I160" s="16">
        <f>H160/565*1000</f>
        <v>14.15929203539823</v>
      </c>
      <c r="J160" s="17">
        <v>1</v>
      </c>
      <c r="K160" s="19" t="s">
        <v>123</v>
      </c>
      <c r="L160" s="15"/>
      <c r="N160" s="15"/>
      <c r="O160" s="16"/>
      <c r="P160" s="15"/>
      <c r="Q160" s="16"/>
    </row>
    <row r="161" spans="1:17" ht="12.75">
      <c r="A161" s="12" t="s">
        <v>87</v>
      </c>
      <c r="B161" s="15">
        <v>406</v>
      </c>
      <c r="C161" s="16">
        <f t="shared" si="8"/>
        <v>10.303783975839403</v>
      </c>
      <c r="D161" s="15">
        <v>166</v>
      </c>
      <c r="E161" s="16">
        <f t="shared" si="9"/>
        <v>5.16892417873268</v>
      </c>
      <c r="F161" s="15">
        <v>238</v>
      </c>
      <c r="G161" s="16">
        <f t="shared" si="10"/>
        <v>40.921595598349384</v>
      </c>
      <c r="H161" s="17">
        <v>2</v>
      </c>
      <c r="I161" s="19" t="s">
        <v>123</v>
      </c>
      <c r="J161" s="20" t="s">
        <v>112</v>
      </c>
      <c r="K161" s="19" t="s">
        <v>112</v>
      </c>
      <c r="L161" s="15"/>
      <c r="N161" s="15"/>
      <c r="O161" s="16"/>
      <c r="P161" s="15"/>
      <c r="Q161" s="16"/>
    </row>
    <row r="162" spans="1:17" ht="12.75">
      <c r="A162" s="12" t="s">
        <v>88</v>
      </c>
      <c r="B162" s="15">
        <v>288</v>
      </c>
      <c r="C162" s="16">
        <f t="shared" si="8"/>
        <v>9.095502779181405</v>
      </c>
      <c r="D162" s="15">
        <v>116</v>
      </c>
      <c r="E162" s="16">
        <f t="shared" si="9"/>
        <v>4.3057050592034445</v>
      </c>
      <c r="F162" s="15">
        <v>162</v>
      </c>
      <c r="G162" s="16">
        <f t="shared" si="10"/>
        <v>45.77564283695959</v>
      </c>
      <c r="H162" s="17">
        <v>9</v>
      </c>
      <c r="I162" s="16">
        <f>H162/586*1000</f>
        <v>15.358361774744028</v>
      </c>
      <c r="J162" s="17">
        <v>1</v>
      </c>
      <c r="K162" s="19" t="s">
        <v>123</v>
      </c>
      <c r="L162" s="15"/>
      <c r="N162" s="15"/>
      <c r="O162" s="16"/>
      <c r="P162" s="15"/>
      <c r="Q162" s="16"/>
    </row>
    <row r="163" spans="1:17" ht="12.75">
      <c r="A163" s="12" t="s">
        <v>89</v>
      </c>
      <c r="B163" s="15">
        <v>153</v>
      </c>
      <c r="C163" s="16">
        <f t="shared" si="8"/>
        <v>11.480453215277256</v>
      </c>
      <c r="D163" s="15">
        <v>52</v>
      </c>
      <c r="E163" s="16">
        <f t="shared" si="9"/>
        <v>4.657828735220351</v>
      </c>
      <c r="F163" s="15">
        <v>100</v>
      </c>
      <c r="G163" s="16">
        <f t="shared" si="10"/>
        <v>59.916117435590174</v>
      </c>
      <c r="H163" s="17">
        <v>1</v>
      </c>
      <c r="I163" s="19" t="s">
        <v>123</v>
      </c>
      <c r="J163" s="20" t="s">
        <v>112</v>
      </c>
      <c r="K163" s="19" t="s">
        <v>112</v>
      </c>
      <c r="L163" s="15"/>
      <c r="N163" s="15"/>
      <c r="O163" s="16"/>
      <c r="P163" s="15"/>
      <c r="Q163" s="16"/>
    </row>
    <row r="164" spans="1:17" ht="12.75">
      <c r="A164" s="12" t="s">
        <v>90</v>
      </c>
      <c r="B164" s="17">
        <v>31</v>
      </c>
      <c r="C164" s="16">
        <f t="shared" si="8"/>
        <v>13.287612516073725</v>
      </c>
      <c r="D164" s="15">
        <v>14</v>
      </c>
      <c r="E164" s="16">
        <f t="shared" si="9"/>
        <v>7.3145245559038665</v>
      </c>
      <c r="F164" s="17">
        <v>15</v>
      </c>
      <c r="G164" s="16">
        <f t="shared" si="10"/>
        <v>46.43962848297214</v>
      </c>
      <c r="H164" s="17">
        <v>2</v>
      </c>
      <c r="I164" s="19" t="s">
        <v>123</v>
      </c>
      <c r="J164" s="20" t="s">
        <v>112</v>
      </c>
      <c r="K164" s="19" t="s">
        <v>112</v>
      </c>
      <c r="L164" s="15"/>
      <c r="O164" s="16"/>
      <c r="Q164" s="16"/>
    </row>
    <row r="165" spans="1:17" ht="12.75">
      <c r="A165" s="12" t="s">
        <v>91</v>
      </c>
      <c r="B165" s="17">
        <v>3</v>
      </c>
      <c r="C165" s="19" t="s">
        <v>123</v>
      </c>
      <c r="D165" s="17">
        <v>1</v>
      </c>
      <c r="E165" s="19" t="s">
        <v>123</v>
      </c>
      <c r="F165" s="17">
        <v>2</v>
      </c>
      <c r="G165" s="20" t="s">
        <v>123</v>
      </c>
      <c r="H165" s="20" t="s">
        <v>112</v>
      </c>
      <c r="I165" s="19" t="s">
        <v>112</v>
      </c>
      <c r="J165" s="20" t="s">
        <v>112</v>
      </c>
      <c r="K165" s="19" t="s">
        <v>112</v>
      </c>
      <c r="O165" s="16"/>
      <c r="Q165" s="16"/>
    </row>
    <row r="166" spans="1:17" ht="12.75">
      <c r="A166" s="14" t="s">
        <v>99</v>
      </c>
      <c r="B166" s="14" t="s">
        <v>99</v>
      </c>
      <c r="C166" s="21" t="s">
        <v>99</v>
      </c>
      <c r="D166" s="14" t="s">
        <v>99</v>
      </c>
      <c r="E166" s="21" t="s">
        <v>99</v>
      </c>
      <c r="F166" s="14" t="s">
        <v>99</v>
      </c>
      <c r="G166" s="21" t="s">
        <v>99</v>
      </c>
      <c r="H166" s="14" t="s">
        <v>99</v>
      </c>
      <c r="I166" s="14" t="s">
        <v>99</v>
      </c>
      <c r="J166" s="14" t="s">
        <v>99</v>
      </c>
      <c r="K166" s="14" t="s">
        <v>99</v>
      </c>
      <c r="M166" s="16"/>
      <c r="O166" s="16"/>
      <c r="Q166" s="16"/>
    </row>
    <row r="167" spans="15:17" ht="12.75">
      <c r="O167" s="16"/>
      <c r="Q167" s="16"/>
    </row>
    <row r="168" spans="1:17" ht="12.75">
      <c r="A168" s="12" t="s">
        <v>113</v>
      </c>
      <c r="B168" s="15">
        <v>1975</v>
      </c>
      <c r="C168" s="16">
        <f>B168/B18*1000</f>
        <v>14.788579472702903</v>
      </c>
      <c r="D168" s="15">
        <v>763</v>
      </c>
      <c r="E168" s="16">
        <f>D168/D18*1000</f>
        <v>7.268051057344256</v>
      </c>
      <c r="F168" s="15">
        <v>1186</v>
      </c>
      <c r="G168" s="16">
        <f>F168/F18*1000</f>
        <v>49.006239411594564</v>
      </c>
      <c r="H168" s="17">
        <v>24</v>
      </c>
      <c r="I168" s="16">
        <f>H168/2418*1000</f>
        <v>9.925558312655086</v>
      </c>
      <c r="J168" s="17">
        <v>2</v>
      </c>
      <c r="K168" s="19" t="s">
        <v>123</v>
      </c>
      <c r="N168" s="15"/>
      <c r="O168" s="16"/>
      <c r="P168" s="15"/>
      <c r="Q168" s="16"/>
    </row>
    <row r="169" spans="1:11" ht="12.75">
      <c r="A169" s="14" t="s">
        <v>99</v>
      </c>
      <c r="B169" s="14" t="s">
        <v>99</v>
      </c>
      <c r="C169" s="14" t="s">
        <v>99</v>
      </c>
      <c r="D169" s="14" t="s">
        <v>99</v>
      </c>
      <c r="E169" s="14" t="s">
        <v>99</v>
      </c>
      <c r="F169" s="14" t="s">
        <v>99</v>
      </c>
      <c r="G169" s="14" t="s">
        <v>99</v>
      </c>
      <c r="H169" s="14" t="s">
        <v>99</v>
      </c>
      <c r="I169" s="14" t="s">
        <v>99</v>
      </c>
      <c r="J169" s="14" t="s">
        <v>99</v>
      </c>
      <c r="K169" s="14" t="s">
        <v>99</v>
      </c>
    </row>
    <row r="171" ht="12.75">
      <c r="A171" s="13" t="s">
        <v>93</v>
      </c>
    </row>
    <row r="172" spans="1:16" ht="12.75">
      <c r="A172" s="13" t="s">
        <v>94</v>
      </c>
      <c r="B172" s="22">
        <v>23.393</v>
      </c>
      <c r="D172" s="22">
        <v>23.695</v>
      </c>
      <c r="F172" s="22">
        <v>23.162</v>
      </c>
      <c r="H172" s="22">
        <v>29</v>
      </c>
      <c r="J172" s="22">
        <v>26.5</v>
      </c>
      <c r="L172" s="22"/>
      <c r="N172" s="22"/>
      <c r="P172" s="22"/>
    </row>
    <row r="173" spans="1:11" ht="12.75">
      <c r="A173" s="14" t="s">
        <v>99</v>
      </c>
      <c r="B173" s="14" t="s">
        <v>99</v>
      </c>
      <c r="C173" s="14" t="s">
        <v>99</v>
      </c>
      <c r="D173" s="14" t="s">
        <v>99</v>
      </c>
      <c r="E173" s="14" t="s">
        <v>99</v>
      </c>
      <c r="F173" s="14" t="s">
        <v>99</v>
      </c>
      <c r="G173" s="14" t="s">
        <v>99</v>
      </c>
      <c r="H173" s="14" t="s">
        <v>99</v>
      </c>
      <c r="I173" s="14" t="s">
        <v>99</v>
      </c>
      <c r="J173" s="14" t="s">
        <v>99</v>
      </c>
      <c r="K173" s="14" t="s">
        <v>99</v>
      </c>
    </row>
    <row r="175" ht="12.75">
      <c r="A175" s="12" t="s">
        <v>124</v>
      </c>
    </row>
    <row r="177" ht="12.75">
      <c r="A177" s="12" t="s">
        <v>115</v>
      </c>
    </row>
    <row r="178" ht="12.75">
      <c r="A178" s="12" t="s">
        <v>125</v>
      </c>
    </row>
  </sheetData>
  <mergeCells count="10">
    <mergeCell ref="P19:Q19"/>
    <mergeCell ref="A21:Q21"/>
    <mergeCell ref="H19:I19"/>
    <mergeCell ref="J19:K19"/>
    <mergeCell ref="L19:M19"/>
    <mergeCell ref="N19:O19"/>
    <mergeCell ref="A6:A8"/>
    <mergeCell ref="B19:C19"/>
    <mergeCell ref="D19:E19"/>
    <mergeCell ref="F19:G19"/>
  </mergeCells>
  <printOptions/>
  <pageMargins left="0.5" right="0.25" top="1" bottom="1" header="0" footer="0"/>
  <pageSetup fitToHeight="1" fitToWidth="1" horizontalDpi="300" verticalDpi="300" orientation="landscape" scale="84" r:id="rId1"/>
</worksheet>
</file>

<file path=xl/worksheets/sheet5.xml><?xml version="1.0" encoding="utf-8"?>
<worksheet xmlns="http://schemas.openxmlformats.org/spreadsheetml/2006/main" xmlns:r="http://schemas.openxmlformats.org/officeDocument/2006/relationships">
  <dimension ref="A2:F42"/>
  <sheetViews>
    <sheetView workbookViewId="0" topLeftCell="A1">
      <selection activeCell="A1" sqref="A1"/>
    </sheetView>
  </sheetViews>
  <sheetFormatPr defaultColWidth="9.33203125" defaultRowHeight="12.75"/>
  <cols>
    <col min="1" max="1" width="18.16015625" style="3" customWidth="1"/>
    <col min="2" max="2" width="12.83203125" style="3" customWidth="1"/>
    <col min="3" max="3" width="13.83203125" style="3" customWidth="1"/>
    <col min="4" max="16384" width="9.33203125" style="3" customWidth="1"/>
  </cols>
  <sheetData>
    <row r="2" spans="1:3" ht="12.75">
      <c r="A2" s="1" t="s">
        <v>126</v>
      </c>
      <c r="B2" s="2"/>
      <c r="C2" s="2"/>
    </row>
    <row r="3" spans="1:3" ht="12.75">
      <c r="A3" s="4" t="s">
        <v>127</v>
      </c>
      <c r="B3" s="2"/>
      <c r="C3" s="2"/>
    </row>
    <row r="4" spans="1:3" ht="12.75">
      <c r="A4" s="1" t="s">
        <v>20</v>
      </c>
      <c r="B4" s="2"/>
      <c r="C4" s="2"/>
    </row>
    <row r="5" spans="1:3" ht="12.75">
      <c r="A5" s="1" t="s">
        <v>289</v>
      </c>
      <c r="B5" s="2"/>
      <c r="C5" s="2"/>
    </row>
    <row r="7" spans="1:3" ht="12.75">
      <c r="A7" s="71" t="s">
        <v>21</v>
      </c>
      <c r="B7" s="73" t="s">
        <v>25</v>
      </c>
      <c r="C7" s="73" t="s">
        <v>22</v>
      </c>
    </row>
    <row r="8" spans="1:3" ht="12.75">
      <c r="A8" s="126"/>
      <c r="B8" s="7"/>
      <c r="C8" s="7"/>
    </row>
    <row r="9" spans="1:3" ht="12.75">
      <c r="A9" s="103" t="s">
        <v>26</v>
      </c>
      <c r="B9" s="100" t="s">
        <v>27</v>
      </c>
      <c r="C9" s="8">
        <v>78.5</v>
      </c>
    </row>
    <row r="10" spans="1:3" ht="12.75">
      <c r="A10" s="173">
        <v>126.8</v>
      </c>
      <c r="B10" s="101">
        <v>1910</v>
      </c>
      <c r="C10" s="174">
        <v>99</v>
      </c>
    </row>
    <row r="11" spans="1:3" ht="12.75">
      <c r="A11" s="173">
        <v>117.9</v>
      </c>
      <c r="B11" s="101">
        <v>1920</v>
      </c>
      <c r="C11" s="113">
        <v>111.6</v>
      </c>
    </row>
    <row r="12" spans="1:3" ht="12.75">
      <c r="A12" s="175">
        <v>89.2</v>
      </c>
      <c r="B12" s="100" t="s">
        <v>30</v>
      </c>
      <c r="C12" s="8">
        <v>87.6</v>
      </c>
    </row>
    <row r="13" spans="1:3" ht="12.75">
      <c r="A13" s="176">
        <v>79.9</v>
      </c>
      <c r="B13" s="101">
        <v>1940</v>
      </c>
      <c r="C13" s="174">
        <v>78.9</v>
      </c>
    </row>
    <row r="14" spans="1:3" ht="12.75">
      <c r="A14" s="173">
        <v>106.2</v>
      </c>
      <c r="B14" s="101">
        <v>1950</v>
      </c>
      <c r="C14" s="113">
        <v>110.5</v>
      </c>
    </row>
    <row r="15" spans="1:3" ht="12.75">
      <c r="A15" s="103">
        <v>118</v>
      </c>
      <c r="B15" s="100" t="s">
        <v>33</v>
      </c>
      <c r="C15" s="26">
        <v>123.1</v>
      </c>
    </row>
    <row r="16" spans="1:3" ht="12.75">
      <c r="A16" s="175">
        <v>87.9</v>
      </c>
      <c r="B16" s="100" t="s">
        <v>36</v>
      </c>
      <c r="C16" s="8">
        <v>91.7</v>
      </c>
    </row>
    <row r="17" spans="1:3" ht="12.75">
      <c r="A17" s="175">
        <v>68.4</v>
      </c>
      <c r="B17" s="100" t="s">
        <v>39</v>
      </c>
      <c r="C17" s="8">
        <v>66.2</v>
      </c>
    </row>
    <row r="18" spans="1:3" ht="12.75" hidden="1">
      <c r="A18" s="175"/>
      <c r="B18" s="100"/>
      <c r="C18" s="8"/>
    </row>
    <row r="19" spans="1:3" ht="12.75" hidden="1">
      <c r="A19" s="175" t="s">
        <v>128</v>
      </c>
      <c r="B19" s="100" t="s">
        <v>42</v>
      </c>
      <c r="C19" s="8">
        <v>64.3</v>
      </c>
    </row>
    <row r="20" spans="1:3" ht="12.75" hidden="1">
      <c r="A20" s="175" t="s">
        <v>129</v>
      </c>
      <c r="B20" s="100" t="s">
        <v>44</v>
      </c>
      <c r="C20" s="8">
        <v>63.5</v>
      </c>
    </row>
    <row r="21" spans="1:3" ht="12.75" hidden="1">
      <c r="A21" s="175" t="s">
        <v>130</v>
      </c>
      <c r="B21" s="100" t="s">
        <v>46</v>
      </c>
      <c r="C21" s="8">
        <v>61.6</v>
      </c>
    </row>
    <row r="22" spans="1:3" ht="12.75" hidden="1">
      <c r="A22" s="175" t="s">
        <v>131</v>
      </c>
      <c r="B22" s="100" t="s">
        <v>48</v>
      </c>
      <c r="C22" s="8">
        <v>62.6</v>
      </c>
    </row>
    <row r="23" spans="1:3" ht="12.75" hidden="1">
      <c r="A23" s="175">
        <v>66.3</v>
      </c>
      <c r="B23" s="100" t="s">
        <v>50</v>
      </c>
      <c r="C23" s="8">
        <v>63.1</v>
      </c>
    </row>
    <row r="24" spans="1:3" ht="12.75" hidden="1">
      <c r="A24" s="175"/>
      <c r="B24" s="100"/>
      <c r="C24" s="8"/>
    </row>
    <row r="25" spans="1:3" ht="12.75" hidden="1">
      <c r="A25" s="175" t="s">
        <v>131</v>
      </c>
      <c r="B25" s="100" t="s">
        <v>53</v>
      </c>
      <c r="C25" s="8">
        <v>62.2</v>
      </c>
    </row>
    <row r="26" spans="1:3" ht="12.75" hidden="1">
      <c r="A26" s="175">
        <v>65.8</v>
      </c>
      <c r="B26" s="100" t="s">
        <v>56</v>
      </c>
      <c r="C26" s="8">
        <v>63</v>
      </c>
    </row>
    <row r="27" spans="1:3" ht="12.75" hidden="1">
      <c r="A27" s="175">
        <v>67.3</v>
      </c>
      <c r="B27" s="100" t="s">
        <v>58</v>
      </c>
      <c r="C27" s="8">
        <v>62.8</v>
      </c>
    </row>
    <row r="28" spans="1:3" ht="12.75" hidden="1">
      <c r="A28" s="175" t="s">
        <v>132</v>
      </c>
      <c r="B28" s="100" t="s">
        <v>60</v>
      </c>
      <c r="C28" s="8">
        <v>66.9</v>
      </c>
    </row>
    <row r="29" spans="1:3" ht="12.75">
      <c r="A29" s="175">
        <v>70.9</v>
      </c>
      <c r="B29" s="100" t="s">
        <v>62</v>
      </c>
      <c r="C29" s="8">
        <v>68.9</v>
      </c>
    </row>
    <row r="30" spans="1:3" ht="12.75">
      <c r="A30" s="175"/>
      <c r="B30" s="100"/>
      <c r="C30" s="8"/>
    </row>
    <row r="31" spans="1:6" ht="12.75">
      <c r="A31" s="175">
        <v>69.6</v>
      </c>
      <c r="B31" s="100" t="s">
        <v>64</v>
      </c>
      <c r="C31" s="8">
        <v>67.03425079881158</v>
      </c>
      <c r="F31" s="106"/>
    </row>
    <row r="32" spans="1:3" ht="12.75">
      <c r="A32" s="175">
        <v>68.9</v>
      </c>
      <c r="B32" s="100" t="s">
        <v>66</v>
      </c>
      <c r="C32" s="8">
        <v>64.69767163593654</v>
      </c>
    </row>
    <row r="33" spans="1:3" ht="12.75">
      <c r="A33" s="175">
        <v>67.6</v>
      </c>
      <c r="B33" s="100" t="s">
        <v>67</v>
      </c>
      <c r="C33" s="8">
        <v>62.95024467870612</v>
      </c>
    </row>
    <row r="34" spans="1:3" ht="12.75">
      <c r="A34" s="172">
        <v>66.7</v>
      </c>
      <c r="B34" s="100">
        <v>1994</v>
      </c>
      <c r="C34" s="8">
        <v>62.19998537999821</v>
      </c>
    </row>
    <row r="35" spans="1:4" ht="12.75">
      <c r="A35" s="172">
        <v>65.6</v>
      </c>
      <c r="B35" s="100">
        <v>1995</v>
      </c>
      <c r="C35" s="8">
        <v>60.44351100263003</v>
      </c>
      <c r="D35" s="42"/>
    </row>
    <row r="36" spans="1:4" ht="12.75">
      <c r="A36" s="172">
        <v>65.3</v>
      </c>
      <c r="B36" s="100">
        <v>1996</v>
      </c>
      <c r="C36" s="8">
        <v>59.72360501400175</v>
      </c>
      <c r="D36" s="42"/>
    </row>
    <row r="37" spans="1:3" ht="12.75">
      <c r="A37" s="175">
        <v>65.3</v>
      </c>
      <c r="B37" s="100">
        <v>1997</v>
      </c>
      <c r="C37" s="8">
        <v>59.96375656553048</v>
      </c>
    </row>
    <row r="38" spans="1:3" ht="12.75">
      <c r="A38" s="177"/>
      <c r="B38" s="92"/>
      <c r="C38" s="96"/>
    </row>
    <row r="40" spans="1:3" ht="24" customHeight="1">
      <c r="A40" s="198" t="s">
        <v>134</v>
      </c>
      <c r="B40" s="198"/>
      <c r="C40" s="198"/>
    </row>
    <row r="42" spans="1:3" ht="50.25" customHeight="1">
      <c r="A42" s="198" t="s">
        <v>335</v>
      </c>
      <c r="B42" s="198"/>
      <c r="C42" s="198"/>
    </row>
  </sheetData>
  <mergeCells count="2">
    <mergeCell ref="A40:C40"/>
    <mergeCell ref="A42:C42"/>
  </mergeCells>
  <printOptions horizontalCentered="1"/>
  <pageMargins left="0.75" right="0.75" top="1" bottom="1" header="0" footer="0"/>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2:F29"/>
  <sheetViews>
    <sheetView workbookViewId="0" topLeftCell="A1">
      <selection activeCell="A1" sqref="A1"/>
    </sheetView>
  </sheetViews>
  <sheetFormatPr defaultColWidth="9.33203125" defaultRowHeight="12.75"/>
  <cols>
    <col min="1" max="5" width="12.83203125" style="3" customWidth="1"/>
    <col min="6" max="6" width="12" style="3" customWidth="1"/>
    <col min="7" max="7" width="9.5" style="3" bestFit="1" customWidth="1"/>
    <col min="8" max="16384" width="9.33203125" style="3" customWidth="1"/>
  </cols>
  <sheetData>
    <row r="2" spans="1:3" ht="12.75">
      <c r="A2" s="1" t="s">
        <v>135</v>
      </c>
      <c r="B2" s="2"/>
      <c r="C2" s="2"/>
    </row>
    <row r="3" spans="1:3" ht="12.75">
      <c r="A3" s="4" t="s">
        <v>136</v>
      </c>
      <c r="B3" s="2"/>
      <c r="C3" s="2"/>
    </row>
    <row r="4" spans="1:3" ht="12.75">
      <c r="A4" s="1" t="s">
        <v>333</v>
      </c>
      <c r="B4" s="2"/>
      <c r="C4" s="2"/>
    </row>
    <row r="5" spans="1:3" ht="12.75">
      <c r="A5" s="1" t="s">
        <v>334</v>
      </c>
      <c r="B5" s="2"/>
      <c r="C5" s="2"/>
    </row>
    <row r="7" spans="1:3" ht="12.75">
      <c r="A7" s="200" t="s">
        <v>25</v>
      </c>
      <c r="B7" s="93" t="s">
        <v>137</v>
      </c>
      <c r="C7" s="81"/>
    </row>
    <row r="8" spans="1:3" ht="12.75">
      <c r="A8" s="201"/>
      <c r="B8" s="92" t="s">
        <v>75</v>
      </c>
      <c r="C8" s="92" t="s">
        <v>76</v>
      </c>
    </row>
    <row r="9" spans="1:3" ht="12.75">
      <c r="A9" s="126"/>
      <c r="B9" s="7"/>
      <c r="C9" s="7"/>
    </row>
    <row r="10" spans="1:5" ht="12.75">
      <c r="A10" s="124">
        <v>1970</v>
      </c>
      <c r="B10" s="8">
        <v>87.9</v>
      </c>
      <c r="C10" s="8">
        <v>123.5</v>
      </c>
      <c r="E10" s="17"/>
    </row>
    <row r="11" spans="1:5" ht="12.75">
      <c r="A11" s="124">
        <v>1975</v>
      </c>
      <c r="B11" s="8">
        <v>62.6</v>
      </c>
      <c r="C11" s="8">
        <v>89.5</v>
      </c>
      <c r="E11" s="17"/>
    </row>
    <row r="12" spans="1:5" ht="12.75">
      <c r="A12" s="124">
        <v>1980</v>
      </c>
      <c r="B12" s="8">
        <v>64.3</v>
      </c>
      <c r="C12" s="8">
        <v>77.9</v>
      </c>
      <c r="E12" s="17"/>
    </row>
    <row r="13" spans="1:5" ht="12.75">
      <c r="A13" s="124">
        <v>1985</v>
      </c>
      <c r="B13" s="8">
        <v>62.4</v>
      </c>
      <c r="C13" s="8">
        <v>68.5</v>
      </c>
      <c r="E13" s="17"/>
    </row>
    <row r="14" spans="1:5" ht="12.75">
      <c r="A14" s="124">
        <v>1990</v>
      </c>
      <c r="B14" s="8">
        <v>64.5</v>
      </c>
      <c r="C14" s="8">
        <v>92.7</v>
      </c>
      <c r="E14" s="17"/>
    </row>
    <row r="15" spans="1:5" ht="12.75">
      <c r="A15" s="124"/>
      <c r="B15" s="8"/>
      <c r="C15" s="8"/>
      <c r="E15" s="17"/>
    </row>
    <row r="16" spans="1:5" ht="12.75">
      <c r="A16" s="124">
        <v>1991</v>
      </c>
      <c r="B16" s="8">
        <v>62.61224223085007</v>
      </c>
      <c r="C16" s="8">
        <v>90.91511745208243</v>
      </c>
      <c r="E16" s="17"/>
    </row>
    <row r="17" spans="1:3" ht="12.75">
      <c r="A17" s="124">
        <v>1992</v>
      </c>
      <c r="B17" s="8">
        <v>61.02385700034931</v>
      </c>
      <c r="C17" s="8">
        <v>85.00295228759295</v>
      </c>
    </row>
    <row r="18" spans="1:3" ht="12.75">
      <c r="A18" s="124">
        <v>1993</v>
      </c>
      <c r="B18" s="8">
        <v>59.61822629599157</v>
      </c>
      <c r="C18" s="8">
        <v>80.46635105649649</v>
      </c>
    </row>
    <row r="19" spans="1:6" ht="12.75">
      <c r="A19" s="124">
        <v>1994</v>
      </c>
      <c r="B19" s="8">
        <v>58.954385790639854</v>
      </c>
      <c r="C19" s="8">
        <v>76.65941394218542</v>
      </c>
      <c r="E19" s="42"/>
      <c r="F19" s="42"/>
    </row>
    <row r="20" spans="1:3" ht="12.75">
      <c r="A20" s="124">
        <v>1995</v>
      </c>
      <c r="B20" s="23">
        <v>58.1</v>
      </c>
      <c r="C20" s="23">
        <v>69.7</v>
      </c>
    </row>
    <row r="21" spans="1:3" ht="12.75">
      <c r="A21" s="124"/>
      <c r="B21" s="23"/>
      <c r="C21" s="23"/>
    </row>
    <row r="22" spans="1:3" ht="12.75">
      <c r="A22" s="124">
        <v>1996</v>
      </c>
      <c r="B22" s="23">
        <v>57.8</v>
      </c>
      <c r="C22" s="23">
        <v>66.4</v>
      </c>
    </row>
    <row r="23" spans="1:3" ht="12.75">
      <c r="A23" s="124">
        <v>1997</v>
      </c>
      <c r="B23" s="23">
        <v>58.1</v>
      </c>
      <c r="C23" s="23">
        <v>66.4</v>
      </c>
    </row>
    <row r="24" spans="1:3" ht="12.75">
      <c r="A24" s="124"/>
      <c r="B24" s="23"/>
      <c r="C24" s="23"/>
    </row>
    <row r="25" spans="1:3" ht="38.25">
      <c r="A25" s="191" t="s">
        <v>332</v>
      </c>
      <c r="B25" s="192">
        <v>-33.90216154721274</v>
      </c>
      <c r="C25" s="193">
        <v>-46.234817813765176</v>
      </c>
    </row>
    <row r="26" ht="12.75">
      <c r="E26" s="56"/>
    </row>
    <row r="27" spans="1:3" ht="25.5" customHeight="1">
      <c r="A27" s="198" t="s">
        <v>134</v>
      </c>
      <c r="B27" s="198"/>
      <c r="C27" s="198"/>
    </row>
    <row r="28" ht="12.75">
      <c r="E28" s="107"/>
    </row>
    <row r="29" spans="1:3" ht="39.75" customHeight="1">
      <c r="A29" s="198" t="s">
        <v>331</v>
      </c>
      <c r="B29" s="198"/>
      <c r="C29" s="198"/>
    </row>
  </sheetData>
  <mergeCells count="3">
    <mergeCell ref="A7:A8"/>
    <mergeCell ref="A27:C27"/>
    <mergeCell ref="A29:C29"/>
  </mergeCells>
  <printOptions/>
  <pageMargins left="2.25" right="0.25" top="1" bottom="1" header="0" footer="0"/>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2:G22"/>
  <sheetViews>
    <sheetView workbookViewId="0" topLeftCell="A1">
      <selection activeCell="A1" sqref="A1"/>
    </sheetView>
  </sheetViews>
  <sheetFormatPr defaultColWidth="9.33203125" defaultRowHeight="12.75"/>
  <cols>
    <col min="1" max="1" width="17.16015625" style="3" customWidth="1"/>
    <col min="2" max="2" width="12.83203125" style="3" customWidth="1"/>
    <col min="3" max="3" width="6.83203125" style="3" customWidth="1"/>
    <col min="4" max="4" width="12.83203125" style="3" customWidth="1"/>
    <col min="5" max="5" width="6.83203125" style="3" customWidth="1"/>
    <col min="6" max="6" width="14.16015625" style="3" customWidth="1"/>
    <col min="7" max="7" width="6.83203125" style="3" customWidth="1"/>
    <col min="8" max="16384" width="9.33203125" style="3" customWidth="1"/>
  </cols>
  <sheetData>
    <row r="2" spans="1:7" ht="12.75">
      <c r="A2" s="1" t="s">
        <v>139</v>
      </c>
      <c r="B2" s="2"/>
      <c r="C2" s="2"/>
      <c r="D2" s="2"/>
      <c r="E2" s="2"/>
      <c r="F2" s="2"/>
      <c r="G2" s="2"/>
    </row>
    <row r="3" spans="1:7" ht="12.75">
      <c r="A3" s="4" t="s">
        <v>140</v>
      </c>
      <c r="B3" s="2"/>
      <c r="C3" s="2"/>
      <c r="D3" s="2"/>
      <c r="E3" s="2"/>
      <c r="F3" s="2"/>
      <c r="G3" s="2"/>
    </row>
    <row r="4" spans="1:7" ht="12.75">
      <c r="A4" s="4" t="s">
        <v>141</v>
      </c>
      <c r="B4" s="2"/>
      <c r="C4" s="2"/>
      <c r="D4" s="2"/>
      <c r="E4" s="2"/>
      <c r="F4" s="2"/>
      <c r="G4" s="2"/>
    </row>
    <row r="5" spans="1:7" ht="12.75">
      <c r="A5" s="4" t="s">
        <v>142</v>
      </c>
      <c r="B5" s="2"/>
      <c r="C5" s="2"/>
      <c r="D5" s="2"/>
      <c r="E5" s="2"/>
      <c r="F5" s="2"/>
      <c r="G5" s="2"/>
    </row>
    <row r="6" spans="1:7" ht="12.75">
      <c r="A6" s="1" t="s">
        <v>290</v>
      </c>
      <c r="B6" s="2"/>
      <c r="C6" s="2"/>
      <c r="D6" s="2"/>
      <c r="E6" s="2"/>
      <c r="F6" s="2"/>
      <c r="G6" s="2"/>
    </row>
    <row r="8" spans="1:7" ht="12.75">
      <c r="A8" s="210" t="s">
        <v>317</v>
      </c>
      <c r="B8" s="76"/>
      <c r="C8" s="77"/>
      <c r="D8" s="76"/>
      <c r="E8" s="77"/>
      <c r="F8" s="144" t="s">
        <v>143</v>
      </c>
      <c r="G8" s="122"/>
    </row>
    <row r="9" spans="1:7" ht="12.75">
      <c r="A9" s="205"/>
      <c r="B9" s="37" t="s">
        <v>113</v>
      </c>
      <c r="C9" s="70"/>
      <c r="D9" s="37" t="s">
        <v>144</v>
      </c>
      <c r="E9" s="70"/>
      <c r="F9" s="37" t="s">
        <v>145</v>
      </c>
      <c r="G9" s="70"/>
    </row>
    <row r="10" spans="1:7" ht="12.75">
      <c r="A10" s="206"/>
      <c r="B10" s="71" t="s">
        <v>23</v>
      </c>
      <c r="C10" s="72" t="s">
        <v>82</v>
      </c>
      <c r="D10" s="73" t="s">
        <v>23</v>
      </c>
      <c r="E10" s="72" t="s">
        <v>82</v>
      </c>
      <c r="F10" s="73" t="s">
        <v>23</v>
      </c>
      <c r="G10" s="72" t="s">
        <v>82</v>
      </c>
    </row>
    <row r="11" spans="1:7" ht="12.75">
      <c r="A11" s="71" t="s">
        <v>146</v>
      </c>
      <c r="B11" s="74">
        <v>86213</v>
      </c>
      <c r="C11" s="75">
        <v>100</v>
      </c>
      <c r="D11" s="74">
        <v>66447</v>
      </c>
      <c r="E11" s="75">
        <v>100</v>
      </c>
      <c r="F11" s="74">
        <v>19766</v>
      </c>
      <c r="G11" s="75">
        <v>100</v>
      </c>
    </row>
    <row r="12" spans="1:7" ht="12.75">
      <c r="A12" s="126"/>
      <c r="B12" s="24"/>
      <c r="C12" s="24"/>
      <c r="D12" s="24"/>
      <c r="E12" s="24"/>
      <c r="F12" s="24"/>
      <c r="G12" s="24"/>
    </row>
    <row r="13" spans="1:7" ht="12.75">
      <c r="A13" s="124" t="s">
        <v>147</v>
      </c>
      <c r="B13" s="25">
        <v>94</v>
      </c>
      <c r="C13" s="26">
        <v>0.10903228051453957</v>
      </c>
      <c r="D13" s="25">
        <v>56</v>
      </c>
      <c r="E13" s="26">
        <v>0.0842776950050416</v>
      </c>
      <c r="F13" s="25">
        <v>38</v>
      </c>
      <c r="G13" s="26">
        <v>0.19224931700900535</v>
      </c>
    </row>
    <row r="14" spans="1:7" ht="12.75">
      <c r="A14" s="124" t="s">
        <v>148</v>
      </c>
      <c r="B14" s="25">
        <v>29092</v>
      </c>
      <c r="C14" s="26">
        <v>33.74433090137218</v>
      </c>
      <c r="D14" s="25">
        <v>18241</v>
      </c>
      <c r="E14" s="26">
        <v>27.45195418905293</v>
      </c>
      <c r="F14" s="25">
        <v>10851</v>
      </c>
      <c r="G14" s="26">
        <v>54.89729839117676</v>
      </c>
    </row>
    <row r="15" spans="1:7" ht="12.75">
      <c r="A15" s="124" t="s">
        <v>149</v>
      </c>
      <c r="B15" s="25">
        <v>20138</v>
      </c>
      <c r="C15" s="26">
        <v>23.358426223423383</v>
      </c>
      <c r="D15" s="25">
        <v>17203</v>
      </c>
      <c r="E15" s="26">
        <v>25.88980691378091</v>
      </c>
      <c r="F15" s="25">
        <v>2935</v>
      </c>
      <c r="G15" s="26">
        <v>14.84873014266923</v>
      </c>
    </row>
    <row r="16" spans="1:7" ht="12.75">
      <c r="A16" s="124" t="s">
        <v>150</v>
      </c>
      <c r="B16" s="25">
        <v>20014</v>
      </c>
      <c r="C16" s="26">
        <v>23.214596406574415</v>
      </c>
      <c r="D16" s="25">
        <v>17367</v>
      </c>
      <c r="E16" s="26">
        <v>26.13662016343853</v>
      </c>
      <c r="F16" s="25">
        <v>2647</v>
      </c>
      <c r="G16" s="26">
        <v>13.391682687443085</v>
      </c>
    </row>
    <row r="17" spans="1:7" ht="12.75">
      <c r="A17" s="124" t="s">
        <v>151</v>
      </c>
      <c r="B17" s="25">
        <v>16875</v>
      </c>
      <c r="C17" s="26">
        <v>19.57361418811548</v>
      </c>
      <c r="D17" s="25">
        <v>13580</v>
      </c>
      <c r="E17" s="26">
        <v>20.43734103872259</v>
      </c>
      <c r="F17" s="25">
        <v>3295</v>
      </c>
      <c r="G17" s="26">
        <v>16.67003946170191</v>
      </c>
    </row>
    <row r="18" spans="1:7" ht="25.5">
      <c r="A18" s="191" t="s">
        <v>329</v>
      </c>
      <c r="B18" s="211" t="s">
        <v>305</v>
      </c>
      <c r="C18" s="208"/>
      <c r="D18" s="211" t="s">
        <v>306</v>
      </c>
      <c r="E18" s="208"/>
      <c r="F18" s="211" t="s">
        <v>307</v>
      </c>
      <c r="G18" s="208"/>
    </row>
    <row r="20" spans="1:7" ht="76.5" customHeight="1">
      <c r="A20" s="209" t="s">
        <v>330</v>
      </c>
      <c r="B20" s="199"/>
      <c r="C20" s="199"/>
      <c r="D20" s="199"/>
      <c r="E20" s="199"/>
      <c r="F20" s="199"/>
      <c r="G20" s="199"/>
    </row>
    <row r="22" spans="1:7" ht="26.25" customHeight="1">
      <c r="A22" s="198" t="s">
        <v>292</v>
      </c>
      <c r="B22" s="198"/>
      <c r="C22" s="198"/>
      <c r="D22" s="198"/>
      <c r="E22" s="198"/>
      <c r="F22" s="198"/>
      <c r="G22" s="198"/>
    </row>
  </sheetData>
  <mergeCells count="6">
    <mergeCell ref="A20:G20"/>
    <mergeCell ref="A22:G22"/>
    <mergeCell ref="A8:A10"/>
    <mergeCell ref="B18:C18"/>
    <mergeCell ref="D18:E18"/>
    <mergeCell ref="F18:G18"/>
  </mergeCells>
  <printOptions/>
  <pageMargins left="1.25" right="0.25" top="1" bottom="1" header="0" footer="0"/>
  <pageSetup horizontalDpi="300" verticalDpi="30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2:Q25"/>
  <sheetViews>
    <sheetView workbookViewId="0" topLeftCell="A1">
      <selection activeCell="A1" sqref="A1"/>
    </sheetView>
  </sheetViews>
  <sheetFormatPr defaultColWidth="9.33203125" defaultRowHeight="12.75"/>
  <cols>
    <col min="1" max="1" width="12.83203125" style="3" customWidth="1"/>
    <col min="2" max="2" width="9.5" style="3" customWidth="1"/>
    <col min="3" max="16384" width="9.33203125" style="3" customWidth="1"/>
  </cols>
  <sheetData>
    <row r="2" spans="1:17" ht="12.75">
      <c r="A2" s="2" t="s">
        <v>152</v>
      </c>
      <c r="B2" s="2"/>
      <c r="C2" s="2"/>
      <c r="D2" s="2"/>
      <c r="E2" s="2"/>
      <c r="F2" s="2"/>
      <c r="G2" s="2"/>
      <c r="H2" s="2"/>
      <c r="I2" s="2"/>
      <c r="J2" s="2"/>
      <c r="K2" s="2"/>
      <c r="L2" s="2"/>
      <c r="M2" s="2"/>
      <c r="N2" s="2"/>
      <c r="O2" s="2"/>
      <c r="P2" s="2"/>
      <c r="Q2" s="2"/>
    </row>
    <row r="3" spans="1:17" ht="14.25">
      <c r="A3" s="27" t="s">
        <v>346</v>
      </c>
      <c r="B3" s="2"/>
      <c r="C3" s="2"/>
      <c r="D3" s="2"/>
      <c r="E3" s="2"/>
      <c r="F3" s="2"/>
      <c r="G3" s="2"/>
      <c r="H3" s="2"/>
      <c r="I3" s="2"/>
      <c r="J3" s="2"/>
      <c r="K3" s="2"/>
      <c r="L3" s="2"/>
      <c r="M3" s="2"/>
      <c r="N3" s="2"/>
      <c r="O3" s="2"/>
      <c r="P3" s="2"/>
      <c r="Q3" s="2"/>
    </row>
    <row r="4" spans="1:17" ht="12.75">
      <c r="A4" s="27" t="s">
        <v>153</v>
      </c>
      <c r="B4" s="2"/>
      <c r="C4" s="2"/>
      <c r="D4" s="2"/>
      <c r="E4" s="2"/>
      <c r="F4" s="2"/>
      <c r="G4" s="2"/>
      <c r="H4" s="2"/>
      <c r="I4" s="2"/>
      <c r="J4" s="2"/>
      <c r="K4" s="2"/>
      <c r="L4" s="2"/>
      <c r="M4" s="2"/>
      <c r="N4" s="2"/>
      <c r="O4" s="2"/>
      <c r="P4" s="2"/>
      <c r="Q4" s="2"/>
    </row>
    <row r="5" spans="1:17" ht="12.75">
      <c r="A5" s="2" t="s">
        <v>290</v>
      </c>
      <c r="B5" s="2"/>
      <c r="C5" s="2"/>
      <c r="D5" s="2"/>
      <c r="E5" s="2"/>
      <c r="F5" s="2"/>
      <c r="G5" s="2"/>
      <c r="H5" s="2"/>
      <c r="I5" s="2"/>
      <c r="J5" s="2"/>
      <c r="K5" s="2"/>
      <c r="L5" s="2"/>
      <c r="M5" s="2"/>
      <c r="N5" s="2"/>
      <c r="O5" s="2"/>
      <c r="P5" s="2"/>
      <c r="Q5" s="2"/>
    </row>
    <row r="7" spans="1:17" ht="12.75">
      <c r="A7" s="210" t="s">
        <v>314</v>
      </c>
      <c r="B7" s="144" t="s">
        <v>71</v>
      </c>
      <c r="C7" s="144"/>
      <c r="D7" s="144"/>
      <c r="E7" s="144"/>
      <c r="F7" s="144"/>
      <c r="G7" s="144"/>
      <c r="H7" s="144"/>
      <c r="I7" s="144"/>
      <c r="J7" s="144"/>
      <c r="K7" s="144"/>
      <c r="L7" s="144"/>
      <c r="M7" s="122"/>
      <c r="N7" s="144" t="s">
        <v>72</v>
      </c>
      <c r="O7" s="144"/>
      <c r="P7" s="144"/>
      <c r="Q7" s="122"/>
    </row>
    <row r="8" spans="1:17" ht="12.75">
      <c r="A8" s="205"/>
      <c r="B8" s="80" t="s">
        <v>74</v>
      </c>
      <c r="C8" s="81"/>
      <c r="D8" s="82" t="s">
        <v>75</v>
      </c>
      <c r="E8" s="81"/>
      <c r="F8" s="82" t="s">
        <v>76</v>
      </c>
      <c r="G8" s="81"/>
      <c r="H8" s="82" t="s">
        <v>77</v>
      </c>
      <c r="I8" s="81"/>
      <c r="J8" s="82" t="s">
        <v>154</v>
      </c>
      <c r="K8" s="81"/>
      <c r="L8" s="82" t="s">
        <v>79</v>
      </c>
      <c r="M8" s="81"/>
      <c r="N8" s="82" t="s">
        <v>80</v>
      </c>
      <c r="O8" s="81"/>
      <c r="P8" s="82" t="s">
        <v>81</v>
      </c>
      <c r="Q8" s="81"/>
    </row>
    <row r="9" spans="1:17" ht="12.75">
      <c r="A9" s="206"/>
      <c r="B9" s="79" t="s">
        <v>23</v>
      </c>
      <c r="C9" s="99" t="s">
        <v>82</v>
      </c>
      <c r="D9" s="79" t="s">
        <v>23</v>
      </c>
      <c r="E9" s="99" t="s">
        <v>82</v>
      </c>
      <c r="F9" s="79" t="s">
        <v>23</v>
      </c>
      <c r="G9" s="99" t="s">
        <v>82</v>
      </c>
      <c r="H9" s="79" t="s">
        <v>23</v>
      </c>
      <c r="I9" s="99" t="s">
        <v>82</v>
      </c>
      <c r="J9" s="79" t="s">
        <v>23</v>
      </c>
      <c r="K9" s="99" t="s">
        <v>82</v>
      </c>
      <c r="L9" s="79" t="s">
        <v>23</v>
      </c>
      <c r="M9" s="99" t="s">
        <v>82</v>
      </c>
      <c r="N9" s="79" t="s">
        <v>23</v>
      </c>
      <c r="O9" s="99" t="s">
        <v>82</v>
      </c>
      <c r="P9" s="79" t="s">
        <v>23</v>
      </c>
      <c r="Q9" s="99" t="s">
        <v>82</v>
      </c>
    </row>
    <row r="10" spans="1:17" ht="12.75">
      <c r="A10" s="126"/>
      <c r="B10" s="7"/>
      <c r="C10" s="7"/>
      <c r="D10" s="7"/>
      <c r="E10" s="7"/>
      <c r="F10" s="7"/>
      <c r="G10" s="7"/>
      <c r="H10" s="7"/>
      <c r="I10" s="7"/>
      <c r="J10" s="7"/>
      <c r="K10" s="7"/>
      <c r="L10" s="7"/>
      <c r="M10" s="7"/>
      <c r="N10" s="7"/>
      <c r="O10" s="7"/>
      <c r="P10" s="7"/>
      <c r="Q10" s="7"/>
    </row>
    <row r="11" spans="1:17" ht="12.75">
      <c r="A11" s="168" t="s">
        <v>155</v>
      </c>
      <c r="B11" s="44">
        <v>126</v>
      </c>
      <c r="C11" s="46">
        <v>45.32374100719424</v>
      </c>
      <c r="D11" s="44">
        <v>53</v>
      </c>
      <c r="E11" s="46">
        <v>58.88888888888889</v>
      </c>
      <c r="F11" s="44">
        <v>72</v>
      </c>
      <c r="G11" s="46">
        <v>40.22346368715084</v>
      </c>
      <c r="H11" s="47" t="s">
        <v>304</v>
      </c>
      <c r="I11" s="47" t="s">
        <v>304</v>
      </c>
      <c r="J11" s="44">
        <v>1</v>
      </c>
      <c r="K11" s="112" t="s">
        <v>298</v>
      </c>
      <c r="L11" s="47" t="s">
        <v>304</v>
      </c>
      <c r="M11" s="171" t="s">
        <v>304</v>
      </c>
      <c r="N11" s="45">
        <v>2</v>
      </c>
      <c r="O11" s="112" t="s">
        <v>298</v>
      </c>
      <c r="P11" s="44">
        <v>12</v>
      </c>
      <c r="Q11" s="46">
        <v>50</v>
      </c>
    </row>
    <row r="12" spans="1:17" ht="12.75">
      <c r="A12" s="168" t="s">
        <v>85</v>
      </c>
      <c r="B12" s="44">
        <v>9984</v>
      </c>
      <c r="C12" s="46">
        <v>65.00846464383383</v>
      </c>
      <c r="D12" s="44">
        <v>7058</v>
      </c>
      <c r="E12" s="46">
        <v>70.83500602167804</v>
      </c>
      <c r="F12" s="44">
        <v>2750</v>
      </c>
      <c r="G12" s="46">
        <v>53.9533058661958</v>
      </c>
      <c r="H12" s="44">
        <v>87</v>
      </c>
      <c r="I12" s="46">
        <v>60.83916083916085</v>
      </c>
      <c r="J12" s="44">
        <v>66</v>
      </c>
      <c r="K12" s="46">
        <v>64.70588235294117</v>
      </c>
      <c r="L12" s="44">
        <v>5</v>
      </c>
      <c r="M12" s="163" t="s">
        <v>298</v>
      </c>
      <c r="N12" s="44">
        <v>156</v>
      </c>
      <c r="O12" s="46">
        <v>76.47058823529412</v>
      </c>
      <c r="P12" s="44">
        <v>590</v>
      </c>
      <c r="Q12" s="46">
        <v>60.8875128998968</v>
      </c>
    </row>
    <row r="13" spans="1:17" ht="12.75">
      <c r="A13" s="168" t="s">
        <v>86</v>
      </c>
      <c r="B13" s="44">
        <v>23512</v>
      </c>
      <c r="C13" s="46">
        <v>75.44602746759081</v>
      </c>
      <c r="D13" s="44">
        <v>18075</v>
      </c>
      <c r="E13" s="46">
        <v>79.35288436210378</v>
      </c>
      <c r="F13" s="44">
        <v>4854</v>
      </c>
      <c r="G13" s="46">
        <v>64.09613099168098</v>
      </c>
      <c r="H13" s="44">
        <v>188</v>
      </c>
      <c r="I13" s="46">
        <v>73.4375</v>
      </c>
      <c r="J13" s="44">
        <v>304</v>
      </c>
      <c r="K13" s="46">
        <v>71.52941176470588</v>
      </c>
      <c r="L13" s="44">
        <v>6</v>
      </c>
      <c r="M13" s="46">
        <v>75</v>
      </c>
      <c r="N13" s="44">
        <v>646</v>
      </c>
      <c r="O13" s="46">
        <v>85.56291390728477</v>
      </c>
      <c r="P13" s="44">
        <v>1122</v>
      </c>
      <c r="Q13" s="46">
        <v>65.1567944250871</v>
      </c>
    </row>
    <row r="14" spans="1:17" ht="12.75">
      <c r="A14" s="168" t="s">
        <v>87</v>
      </c>
      <c r="B14" s="44">
        <v>33559</v>
      </c>
      <c r="C14" s="46">
        <v>85.168641981575</v>
      </c>
      <c r="D14" s="44">
        <v>28297</v>
      </c>
      <c r="E14" s="46">
        <v>88.11147438891483</v>
      </c>
      <c r="F14" s="44">
        <v>4095</v>
      </c>
      <c r="G14" s="46">
        <v>70.4092159559835</v>
      </c>
      <c r="H14" s="44">
        <v>141</v>
      </c>
      <c r="I14" s="46">
        <v>73.82198952879581</v>
      </c>
      <c r="J14" s="44">
        <v>849</v>
      </c>
      <c r="K14" s="46">
        <v>81.71318575553417</v>
      </c>
      <c r="L14" s="44">
        <v>6</v>
      </c>
      <c r="M14" s="46">
        <v>50</v>
      </c>
      <c r="N14" s="44">
        <v>780</v>
      </c>
      <c r="O14" s="46">
        <v>86.66666666666667</v>
      </c>
      <c r="P14" s="44">
        <v>1098</v>
      </c>
      <c r="Q14" s="46">
        <v>74.79564032697547</v>
      </c>
    </row>
    <row r="15" spans="1:17" ht="12.75">
      <c r="A15" s="168" t="s">
        <v>88</v>
      </c>
      <c r="B15" s="44">
        <v>27817</v>
      </c>
      <c r="C15" s="46">
        <v>87.85055583628095</v>
      </c>
      <c r="D15" s="44">
        <v>24273</v>
      </c>
      <c r="E15" s="46">
        <v>90.09687836383208</v>
      </c>
      <c r="F15" s="44">
        <v>2549</v>
      </c>
      <c r="G15" s="46">
        <v>72.02599604408026</v>
      </c>
      <c r="H15" s="44">
        <v>100</v>
      </c>
      <c r="I15" s="46">
        <v>84.7457627118644</v>
      </c>
      <c r="J15" s="44">
        <v>728</v>
      </c>
      <c r="K15" s="46">
        <v>84.74970896391153</v>
      </c>
      <c r="L15" s="44">
        <v>4</v>
      </c>
      <c r="M15" s="163" t="s">
        <v>298</v>
      </c>
      <c r="N15" s="44">
        <v>580</v>
      </c>
      <c r="O15" s="46">
        <v>88.8208269525268</v>
      </c>
      <c r="P15" s="44">
        <v>671</v>
      </c>
      <c r="Q15" s="46">
        <v>78.2051282051282</v>
      </c>
    </row>
    <row r="16" spans="1:17" ht="12.75">
      <c r="A16" s="168" t="s">
        <v>89</v>
      </c>
      <c r="B16" s="44">
        <v>11505</v>
      </c>
      <c r="C16" s="46">
        <v>86.32850604036918</v>
      </c>
      <c r="D16" s="44">
        <v>9930</v>
      </c>
      <c r="E16" s="46">
        <v>88.94661411680401</v>
      </c>
      <c r="F16" s="44">
        <v>1165</v>
      </c>
      <c r="G16" s="46">
        <v>69.80227681246255</v>
      </c>
      <c r="H16" s="44">
        <v>32</v>
      </c>
      <c r="I16" s="46">
        <v>74.4186046511628</v>
      </c>
      <c r="J16" s="44">
        <v>287</v>
      </c>
      <c r="K16" s="46">
        <v>86.44578313253012</v>
      </c>
      <c r="L16" s="44">
        <v>1</v>
      </c>
      <c r="M16" s="163" t="s">
        <v>298</v>
      </c>
      <c r="N16" s="44">
        <v>262</v>
      </c>
      <c r="O16" s="46">
        <v>87.04318936877077</v>
      </c>
      <c r="P16" s="44">
        <v>263</v>
      </c>
      <c r="Q16" s="46">
        <v>79.6969696969697</v>
      </c>
    </row>
    <row r="17" spans="1:17" ht="12.75">
      <c r="A17" s="168" t="s">
        <v>156</v>
      </c>
      <c r="B17" s="44">
        <v>1897</v>
      </c>
      <c r="C17" s="46">
        <v>81.31161594513502</v>
      </c>
      <c r="D17" s="44">
        <v>1619</v>
      </c>
      <c r="E17" s="46">
        <v>84.58725182863114</v>
      </c>
      <c r="F17" s="44">
        <v>205</v>
      </c>
      <c r="G17" s="46">
        <v>63.46749226006192</v>
      </c>
      <c r="H17" s="44">
        <v>6</v>
      </c>
      <c r="I17" s="46">
        <v>75</v>
      </c>
      <c r="J17" s="44">
        <v>53</v>
      </c>
      <c r="K17" s="46">
        <v>81.53846153846153</v>
      </c>
      <c r="L17" s="47">
        <v>1</v>
      </c>
      <c r="M17" s="163" t="s">
        <v>298</v>
      </c>
      <c r="N17" s="44">
        <v>74</v>
      </c>
      <c r="O17" s="46">
        <v>86.04651162790698</v>
      </c>
      <c r="P17" s="44">
        <v>54</v>
      </c>
      <c r="Q17" s="46">
        <v>79.41176470588235</v>
      </c>
    </row>
    <row r="18" spans="1:17" ht="12.75">
      <c r="A18" s="126" t="s">
        <v>91</v>
      </c>
      <c r="B18" s="44">
        <v>13</v>
      </c>
      <c r="C18" s="46">
        <v>59.09090909090909</v>
      </c>
      <c r="D18" s="44">
        <v>9</v>
      </c>
      <c r="E18" s="46">
        <v>64.28571428571429</v>
      </c>
      <c r="F18" s="44">
        <v>3</v>
      </c>
      <c r="G18" s="112" t="s">
        <v>298</v>
      </c>
      <c r="H18" s="47" t="s">
        <v>304</v>
      </c>
      <c r="I18" s="47" t="s">
        <v>304</v>
      </c>
      <c r="J18" s="47">
        <v>1</v>
      </c>
      <c r="K18" s="112" t="s">
        <v>298</v>
      </c>
      <c r="L18" s="47" t="s">
        <v>304</v>
      </c>
      <c r="M18" s="170" t="s">
        <v>304</v>
      </c>
      <c r="N18" s="47" t="s">
        <v>304</v>
      </c>
      <c r="O18" s="47" t="s">
        <v>304</v>
      </c>
      <c r="P18" s="47" t="s">
        <v>304</v>
      </c>
      <c r="Q18" s="170" t="s">
        <v>304</v>
      </c>
    </row>
    <row r="19" spans="1:17" ht="12.75">
      <c r="A19" s="169" t="s">
        <v>113</v>
      </c>
      <c r="B19" s="83">
        <v>108413</v>
      </c>
      <c r="C19" s="84">
        <v>81.17844386704506</v>
      </c>
      <c r="D19" s="83">
        <v>89314</v>
      </c>
      <c r="E19" s="84">
        <v>85.07715755381977</v>
      </c>
      <c r="F19" s="83">
        <v>15693</v>
      </c>
      <c r="G19" s="84">
        <v>64.84442791620181</v>
      </c>
      <c r="H19" s="83">
        <v>554</v>
      </c>
      <c r="I19" s="84">
        <v>72.79894875164258</v>
      </c>
      <c r="J19" s="83">
        <v>2289</v>
      </c>
      <c r="K19" s="84">
        <v>80.9119830328738</v>
      </c>
      <c r="L19" s="83">
        <v>23</v>
      </c>
      <c r="M19" s="84">
        <v>60.526315789473685</v>
      </c>
      <c r="N19" s="83">
        <v>2500</v>
      </c>
      <c r="O19" s="84">
        <v>86.17718028266114</v>
      </c>
      <c r="P19" s="83">
        <v>3810</v>
      </c>
      <c r="Q19" s="84">
        <v>70.03676470588235</v>
      </c>
    </row>
    <row r="21" spans="1:17" ht="25.5" customHeight="1">
      <c r="A21" s="212" t="s">
        <v>328</v>
      </c>
      <c r="B21" s="199"/>
      <c r="C21" s="199"/>
      <c r="D21" s="199"/>
      <c r="E21" s="199"/>
      <c r="F21" s="199"/>
      <c r="G21" s="199"/>
      <c r="H21" s="199"/>
      <c r="I21" s="199"/>
      <c r="J21" s="199"/>
      <c r="K21" s="199"/>
      <c r="L21" s="199"/>
      <c r="M21" s="199"/>
      <c r="N21" s="199"/>
      <c r="O21" s="199"/>
      <c r="P21" s="199"/>
      <c r="Q21" s="199"/>
    </row>
    <row r="23" spans="1:17" ht="25.5" customHeight="1">
      <c r="A23" s="198" t="s">
        <v>319</v>
      </c>
      <c r="B23" s="203"/>
      <c r="C23" s="203"/>
      <c r="D23" s="203"/>
      <c r="E23" s="203"/>
      <c r="F23" s="203"/>
      <c r="G23" s="203"/>
      <c r="H23" s="203"/>
      <c r="I23" s="203"/>
      <c r="J23" s="203"/>
      <c r="K23" s="203"/>
      <c r="L23" s="203"/>
      <c r="M23" s="203"/>
      <c r="N23" s="203"/>
      <c r="O23" s="203"/>
      <c r="P23" s="203"/>
      <c r="Q23" s="203"/>
    </row>
    <row r="25" ht="12.75">
      <c r="A25" s="3" t="s">
        <v>292</v>
      </c>
    </row>
  </sheetData>
  <mergeCells count="3">
    <mergeCell ref="A7:A9"/>
    <mergeCell ref="A21:Q21"/>
    <mergeCell ref="A23:Q23"/>
  </mergeCells>
  <printOptions/>
  <pageMargins left="0.5" right="0.25" top="1" bottom="1" header="0" footer="0"/>
  <pageSetup fitToHeight="1" fitToWidth="1" horizontalDpi="300" verticalDpi="300" orientation="landscape" scale="92" r:id="rId1"/>
</worksheet>
</file>

<file path=xl/worksheets/sheet9.xml><?xml version="1.0" encoding="utf-8"?>
<worksheet xmlns="http://schemas.openxmlformats.org/spreadsheetml/2006/main" xmlns:r="http://schemas.openxmlformats.org/officeDocument/2006/relationships">
  <sheetPr>
    <pageSetUpPr fitToPage="1"/>
  </sheetPr>
  <dimension ref="A2:Q25"/>
  <sheetViews>
    <sheetView workbookViewId="0" topLeftCell="A1">
      <selection activeCell="A1" sqref="A1"/>
    </sheetView>
  </sheetViews>
  <sheetFormatPr defaultColWidth="9.33203125" defaultRowHeight="12.75"/>
  <cols>
    <col min="1" max="1" width="15.83203125" style="3" customWidth="1"/>
    <col min="2" max="16384" width="9.33203125" style="3" customWidth="1"/>
  </cols>
  <sheetData>
    <row r="2" spans="1:9" ht="12.75">
      <c r="A2" s="2" t="s">
        <v>157</v>
      </c>
      <c r="B2" s="2"/>
      <c r="C2" s="2"/>
      <c r="D2" s="2"/>
      <c r="E2" s="2"/>
      <c r="F2" s="2"/>
      <c r="G2" s="2"/>
      <c r="H2" s="2"/>
      <c r="I2" s="2"/>
    </row>
    <row r="3" spans="1:9" ht="12.75">
      <c r="A3" s="27" t="s">
        <v>158</v>
      </c>
      <c r="B3" s="2"/>
      <c r="C3" s="2"/>
      <c r="D3" s="2"/>
      <c r="E3" s="2"/>
      <c r="F3" s="2"/>
      <c r="G3" s="2"/>
      <c r="H3" s="2"/>
      <c r="I3" s="2"/>
    </row>
    <row r="4" spans="1:9" ht="12.75">
      <c r="A4" s="2" t="s">
        <v>290</v>
      </c>
      <c r="B4" s="2"/>
      <c r="C4" s="2"/>
      <c r="D4" s="2"/>
      <c r="E4" s="2"/>
      <c r="F4" s="2"/>
      <c r="G4" s="2"/>
      <c r="H4" s="2"/>
      <c r="I4" s="2"/>
    </row>
    <row r="6" spans="1:9" ht="12.75">
      <c r="A6" s="210" t="s">
        <v>314</v>
      </c>
      <c r="B6" s="144" t="s">
        <v>71</v>
      </c>
      <c r="C6" s="144"/>
      <c r="D6" s="144"/>
      <c r="E6" s="144"/>
      <c r="F6" s="144"/>
      <c r="G6" s="144"/>
      <c r="H6" s="144"/>
      <c r="I6" s="81"/>
    </row>
    <row r="7" spans="1:9" ht="12.75">
      <c r="A7" s="205"/>
      <c r="B7" s="80" t="s">
        <v>74</v>
      </c>
      <c r="C7" s="81"/>
      <c r="D7" s="82" t="s">
        <v>75</v>
      </c>
      <c r="E7" s="81"/>
      <c r="F7" s="82" t="s">
        <v>76</v>
      </c>
      <c r="G7" s="81"/>
      <c r="H7" s="82" t="s">
        <v>79</v>
      </c>
      <c r="I7" s="81"/>
    </row>
    <row r="8" spans="1:9" ht="12.75">
      <c r="A8" s="206"/>
      <c r="B8" s="78" t="s">
        <v>23</v>
      </c>
      <c r="C8" s="79" t="s">
        <v>159</v>
      </c>
      <c r="D8" s="79" t="s">
        <v>23</v>
      </c>
      <c r="E8" s="79" t="s">
        <v>159</v>
      </c>
      <c r="F8" s="79" t="s">
        <v>23</v>
      </c>
      <c r="G8" s="79" t="s">
        <v>159</v>
      </c>
      <c r="H8" s="79" t="s">
        <v>23</v>
      </c>
      <c r="I8" s="79" t="s">
        <v>159</v>
      </c>
    </row>
    <row r="9" spans="1:9" ht="12.75">
      <c r="A9" s="165"/>
      <c r="B9" s="24"/>
      <c r="C9" s="24"/>
      <c r="D9" s="24"/>
      <c r="E9" s="24"/>
      <c r="F9" s="24"/>
      <c r="G9" s="24"/>
      <c r="H9" s="24"/>
      <c r="I9" s="24"/>
    </row>
    <row r="10" spans="1:9" ht="12.75">
      <c r="A10" s="168" t="s">
        <v>155</v>
      </c>
      <c r="B10" s="44">
        <v>15</v>
      </c>
      <c r="C10" s="46">
        <v>53.956834532374096</v>
      </c>
      <c r="D10" s="44">
        <v>3</v>
      </c>
      <c r="E10" s="112" t="s">
        <v>298</v>
      </c>
      <c r="F10" s="44">
        <v>11</v>
      </c>
      <c r="G10" s="46">
        <v>61.452513966480446</v>
      </c>
      <c r="H10" s="47">
        <v>1</v>
      </c>
      <c r="I10" s="112" t="s">
        <v>298</v>
      </c>
    </row>
    <row r="11" spans="1:9" ht="12.75">
      <c r="A11" s="168" t="s">
        <v>85</v>
      </c>
      <c r="B11" s="44">
        <v>295</v>
      </c>
      <c r="C11" s="46">
        <v>19.20823023831228</v>
      </c>
      <c r="D11" s="44">
        <v>138</v>
      </c>
      <c r="E11" s="46">
        <v>13.849859494179045</v>
      </c>
      <c r="F11" s="44">
        <v>150</v>
      </c>
      <c r="G11" s="46">
        <v>29.42907592701589</v>
      </c>
      <c r="H11" s="44">
        <v>6</v>
      </c>
      <c r="I11" s="46">
        <v>23.62204724409449</v>
      </c>
    </row>
    <row r="12" spans="1:9" ht="12.75">
      <c r="A12" s="168" t="s">
        <v>86</v>
      </c>
      <c r="B12" s="44">
        <v>402</v>
      </c>
      <c r="C12" s="46">
        <v>12.899499422410473</v>
      </c>
      <c r="D12" s="44">
        <v>222</v>
      </c>
      <c r="E12" s="46">
        <v>9.746246378084116</v>
      </c>
      <c r="F12" s="44">
        <v>170</v>
      </c>
      <c r="G12" s="46">
        <v>22.44817113429288</v>
      </c>
      <c r="H12" s="44">
        <v>8</v>
      </c>
      <c r="I12" s="46">
        <v>11.611030478955007</v>
      </c>
    </row>
    <row r="13" spans="1:9" ht="12.75">
      <c r="A13" s="168" t="s">
        <v>87</v>
      </c>
      <c r="B13" s="44">
        <v>308</v>
      </c>
      <c r="C13" s="46">
        <v>7.816663705809202</v>
      </c>
      <c r="D13" s="44">
        <v>168</v>
      </c>
      <c r="E13" s="46">
        <v>5.2312003736571695</v>
      </c>
      <c r="F13" s="44">
        <v>129</v>
      </c>
      <c r="G13" s="46">
        <v>22.18019257221458</v>
      </c>
      <c r="H13" s="44">
        <v>10</v>
      </c>
      <c r="I13" s="46">
        <v>8.051529790660224</v>
      </c>
    </row>
    <row r="14" spans="1:9" ht="12.75">
      <c r="A14" s="168" t="s">
        <v>88</v>
      </c>
      <c r="B14" s="44">
        <v>216</v>
      </c>
      <c r="C14" s="46">
        <v>6.821627084386054</v>
      </c>
      <c r="D14" s="44">
        <v>120</v>
      </c>
      <c r="E14" s="46">
        <v>4.454177647451838</v>
      </c>
      <c r="F14" s="44">
        <v>94</v>
      </c>
      <c r="G14" s="46">
        <v>26.561175473297542</v>
      </c>
      <c r="H14" s="44">
        <v>1</v>
      </c>
      <c r="I14" s="112" t="s">
        <v>298</v>
      </c>
    </row>
    <row r="15" spans="1:9" ht="12.75">
      <c r="A15" s="168" t="s">
        <v>89</v>
      </c>
      <c r="B15" s="44">
        <v>103</v>
      </c>
      <c r="C15" s="46">
        <v>7.7286711187814205</v>
      </c>
      <c r="D15" s="44">
        <v>45</v>
      </c>
      <c r="E15" s="46">
        <v>4.030813328556073</v>
      </c>
      <c r="F15" s="44">
        <v>56</v>
      </c>
      <c r="G15" s="46">
        <v>33.55302576393049</v>
      </c>
      <c r="H15" s="44">
        <v>1</v>
      </c>
      <c r="I15" s="112" t="s">
        <v>298</v>
      </c>
    </row>
    <row r="16" spans="1:9" ht="12.75">
      <c r="A16" s="168" t="s">
        <v>156</v>
      </c>
      <c r="B16" s="44">
        <v>26</v>
      </c>
      <c r="C16" s="46">
        <v>11.144449207029577</v>
      </c>
      <c r="D16" s="44">
        <v>13</v>
      </c>
      <c r="E16" s="46">
        <v>6.792058516196446</v>
      </c>
      <c r="F16" s="44">
        <v>11</v>
      </c>
      <c r="G16" s="46">
        <v>34.05572755417956</v>
      </c>
      <c r="H16" s="47">
        <v>1</v>
      </c>
      <c r="I16" s="112" t="s">
        <v>298</v>
      </c>
    </row>
    <row r="17" spans="1:9" ht="12.75">
      <c r="A17" s="168"/>
      <c r="B17" s="44"/>
      <c r="C17" s="46"/>
      <c r="D17" s="44"/>
      <c r="E17" s="46"/>
      <c r="F17" s="44"/>
      <c r="G17" s="46"/>
      <c r="H17" s="47"/>
      <c r="I17" s="47"/>
    </row>
    <row r="18" spans="1:9" ht="12.75">
      <c r="A18" s="169" t="s">
        <v>113</v>
      </c>
      <c r="B18" s="83">
        <v>1366</v>
      </c>
      <c r="C18" s="84">
        <v>10.228455473271984</v>
      </c>
      <c r="D18" s="83">
        <v>710</v>
      </c>
      <c r="E18" s="84">
        <v>6.763192989140789</v>
      </c>
      <c r="F18" s="83">
        <v>621</v>
      </c>
      <c r="G18" s="84">
        <v>25.66009669021941</v>
      </c>
      <c r="H18" s="83">
        <v>28</v>
      </c>
      <c r="I18" s="84">
        <v>7.717750826901874</v>
      </c>
    </row>
    <row r="19" spans="1:9" ht="25.5">
      <c r="A19" s="189" t="s">
        <v>322</v>
      </c>
      <c r="B19" s="213">
        <v>24.127</v>
      </c>
      <c r="C19" s="208"/>
      <c r="D19" s="213">
        <v>24.327</v>
      </c>
      <c r="E19" s="208"/>
      <c r="F19" s="213">
        <v>23.768</v>
      </c>
      <c r="G19" s="208"/>
      <c r="H19" s="213">
        <v>24</v>
      </c>
      <c r="I19" s="208"/>
    </row>
    <row r="21" spans="1:9" ht="40.5" customHeight="1">
      <c r="A21" s="198" t="s">
        <v>327</v>
      </c>
      <c r="B21" s="198"/>
      <c r="C21" s="198"/>
      <c r="D21" s="198"/>
      <c r="E21" s="198"/>
      <c r="F21" s="198"/>
      <c r="G21" s="198"/>
      <c r="H21" s="198"/>
      <c r="I21" s="198"/>
    </row>
    <row r="23" spans="1:17" ht="38.25" customHeight="1">
      <c r="A23" s="198" t="s">
        <v>319</v>
      </c>
      <c r="B23" s="198"/>
      <c r="C23" s="198"/>
      <c r="D23" s="198"/>
      <c r="E23" s="198"/>
      <c r="F23" s="198"/>
      <c r="G23" s="198"/>
      <c r="H23" s="198"/>
      <c r="I23" s="198"/>
      <c r="J23" s="187"/>
      <c r="K23" s="187"/>
      <c r="L23" s="187"/>
      <c r="M23" s="187"/>
      <c r="N23" s="187"/>
      <c r="O23" s="187"/>
      <c r="P23" s="187"/>
      <c r="Q23" s="187"/>
    </row>
    <row r="25" ht="12.75">
      <c r="A25" s="3" t="s">
        <v>292</v>
      </c>
    </row>
  </sheetData>
  <mergeCells count="7">
    <mergeCell ref="H19:I19"/>
    <mergeCell ref="A23:I23"/>
    <mergeCell ref="A21:I21"/>
    <mergeCell ref="A6:A8"/>
    <mergeCell ref="B19:C19"/>
    <mergeCell ref="D19:E19"/>
    <mergeCell ref="F19:G19"/>
  </mergeCells>
  <printOptions horizontalCentered="1"/>
  <pageMargins left="0.75" right="0.75" top="1" bottom="1" header="0" footer="0"/>
  <pageSetup fitToHeight="1" fitToWidth="1" horizontalDpi="300" verticalDpi="3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CrawfordSha</cp:lastModifiedBy>
  <cp:lastPrinted>2003-10-27T14:04:21Z</cp:lastPrinted>
  <dcterms:created xsi:type="dcterms:W3CDTF">1998-12-11T15:18:43Z</dcterms:created>
  <dcterms:modified xsi:type="dcterms:W3CDTF">2003-10-27T14:05:04Z</dcterms:modified>
  <cp:category/>
  <cp:version/>
  <cp:contentType/>
  <cp:contentStatus/>
</cp:coreProperties>
</file>