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165" windowWidth="9510" windowHeight="5820" activeTab="0"/>
  </bookViews>
  <sheets>
    <sheet name="List of Tables" sheetId="1" r:id="rId1"/>
    <sheet name="TAB221" sheetId="2" r:id="rId2"/>
    <sheet name="TAB222" sheetId="3" r:id="rId3"/>
    <sheet name="TAB223" sheetId="4" r:id="rId4"/>
    <sheet name="TAB224" sheetId="5" r:id="rId5"/>
    <sheet name="TAB225" sheetId="6" r:id="rId6"/>
    <sheet name="TAB226" sheetId="7" r:id="rId7"/>
    <sheet name="TAB227" sheetId="8" r:id="rId8"/>
    <sheet name="TAB228" sheetId="9" r:id="rId9"/>
    <sheet name="TAB229" sheetId="10" r:id="rId10"/>
    <sheet name="TAB230" sheetId="11" r:id="rId11"/>
    <sheet name="TAB231" sheetId="12" r:id="rId12"/>
    <sheet name="TAB232" sheetId="13" r:id="rId13"/>
  </sheets>
  <definedNames>
    <definedName name="\a" localSheetId="1">'TAB221'!#REF!</definedName>
    <definedName name="\a">#REF!</definedName>
    <definedName name="\b" localSheetId="1">'TAB221'!#REF!</definedName>
    <definedName name="\b">#REF!</definedName>
    <definedName name="_Regression_Int" localSheetId="1" hidden="1">1</definedName>
    <definedName name="_xlnm.Print_Area" localSheetId="0">'List of Tables'!$A$5:$B$54</definedName>
    <definedName name="_xlnm.Print_Area" localSheetId="1">'TAB221'!$B$2:$F$39</definedName>
    <definedName name="_xlnm.Print_Area" localSheetId="2">'TAB222'!$A$2:$L$46</definedName>
    <definedName name="_xlnm.Print_Area" localSheetId="3">'TAB223'!$A$2:$K$19</definedName>
    <definedName name="_xlnm.Print_Area" localSheetId="4">'TAB224'!$A$2:$H$21</definedName>
    <definedName name="_xlnm.Print_Area" localSheetId="5">'TAB225'!$A$2:$J$20</definedName>
    <definedName name="_xlnm.Print_Area" localSheetId="6">'TAB226'!$A$2:$H$25</definedName>
    <definedName name="_xlnm.Print_Area" localSheetId="7">'TAB227'!$A$2:$N$17</definedName>
    <definedName name="_xlnm.Print_Area" localSheetId="8">'TAB228'!$A$2:$N$14</definedName>
    <definedName name="_xlnm.Print_Area" localSheetId="9">'TAB229'!$A$2:$J$35</definedName>
    <definedName name="_xlnm.Print_Area" localSheetId="10">'TAB230'!$A$2:$N$21</definedName>
    <definedName name="_xlnm.Print_Area" localSheetId="11">'TAB231'!$A$2:$N$17</definedName>
    <definedName name="_xlnm.Print_Area" localSheetId="12">'TAB232'!$A$2:$N$14</definedName>
    <definedName name="Print_Area_MI" localSheetId="1">'TAB221'!#REF!</definedName>
    <definedName name="_xlnm.Print_Titles" localSheetId="0">'List of Tables'!$2:$4</definedName>
  </definedNames>
  <calcPr fullCalcOnLoad="1"/>
</workbook>
</file>

<file path=xl/sharedStrings.xml><?xml version="1.0" encoding="utf-8"?>
<sst xmlns="http://schemas.openxmlformats.org/spreadsheetml/2006/main" count="450" uniqueCount="159">
  <si>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</si>
  <si>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</si>
  <si>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</si>
  <si>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</si>
  <si>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</si>
  <si>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</si>
  <si>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</si>
  <si>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</si>
  <si>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</si>
  <si>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</si>
  <si>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</si>
  <si>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</si>
  <si>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</si>
  <si>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</si>
  <si>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</si>
  <si>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</si>
  <si>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</si>
  <si>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</si>
  <si>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</si>
  <si>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</si>
  <si>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</si>
  <si>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</si>
  <si>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</si>
  <si>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</si>
  <si>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</si>
  <si>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</si>
  <si>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</si>
  <si>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</si>
  <si>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</si>
  <si>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</si>
  <si>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</si>
  <si>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</si>
  <si>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</si>
  <si>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</si>
  <si>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</si>
  <si>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</si>
  <si>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</si>
  <si>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</si>
  <si>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</si>
  <si>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</si>
  <si>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</si>
  <si>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</si>
  <si>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</si>
  <si>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</si>
  <si>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</si>
  <si>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</si>
  <si>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</si>
  <si>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</si>
  <si>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</si>
  <si>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</si>
  <si>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</si>
  <si>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</si>
  <si>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</si>
  <si>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</si>
  <si>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</si>
  <si>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</si>
  <si>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</si>
  <si>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</si>
  <si>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</si>
  <si>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</si>
  <si>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</si>
  <si>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</si>
  <si>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</si>
  <si>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</si>
  <si>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</si>
  <si>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</si>
  <si>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</si>
  <si>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</si>
  <si>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</si>
  <si>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</si>
  <si>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</si>
  <si>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</si>
  <si>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</si>
  <si>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</si>
  <si>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</si>
  <si>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</si>
  <si>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</si>
  <si>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</si>
  <si>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</si>
  <si>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</si>
  <si>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</si>
  <si>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</si>
  <si>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</si>
  <si>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</si>
  <si>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</si>
  <si>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</si>
  <si>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</si>
  <si>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</si>
  <si>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</si>
  <si>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</si>
  <si>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</si>
  <si>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</si>
  <si>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</si>
  <si>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</si>
  <si>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</si>
  <si>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</si>
  <si>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</si>
  <si>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</si>
  <si>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</si>
  <si>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</si>
  <si>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</si>
  <si>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</si>
  <si>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</si>
  <si>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</si>
  <si>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</si>
  <si>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</si>
  <si>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</si>
  <si>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</si>
  <si>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</si>
  <si>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</si>
  <si>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</si>
  <si>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</si>
  <si>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</si>
  <si>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</si>
  <si>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</si>
  <si>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</si>
  <si>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</si>
  <si>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</si>
  <si>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</si>
  <si>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</si>
  <si>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</si>
  <si>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</si>
  <si>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</si>
  <si>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</si>
  <si>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</si>
  <si>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</si>
  <si>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</si>
  <si>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</si>
  <si>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</si>
  <si>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</si>
  <si>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</si>
  <si>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</si>
  <si>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</si>
  <si>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</si>
  <si>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</si>
  <si>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</si>
  <si>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r>
      <t>Perinatal Deaths, Total Births and Perinatal Death Rates by Level of Prenatal Care and Race</t>
    </r>
    <r>
      <rPr>
        <b/>
        <vertAlign val="superscript"/>
        <sz val="12"/>
        <rFont val="Arial"/>
        <family val="2"/>
      </rPr>
      <t xml:space="preserve"> </t>
    </r>
    <r>
      <rPr>
        <b/>
        <sz val="12"/>
        <rFont val="Arial"/>
        <family val="2"/>
      </rPr>
      <t>of Mother</t>
    </r>
  </si>
  <si>
    <t>Perinatal Deaths, Total Births and Perinatal Death Rates by Age and Race of Mother</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</si>
  <si>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</si>
  <si>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</si>
  <si>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</si>
  <si>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</si>
  <si>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Caution:  Care should be taken drawing inferences from rates based on small numbers of events or small population base. These rates tend to exhibit considerable variation which may negate their usefulness for comparative purposes.</t>
  </si>
  <si>
    <t>Asian &amp; Pacific Islander</t>
  </si>
  <si>
    <t>---</t>
  </si>
  <si>
    <t>Selected Years 1950 - 2013</t>
  </si>
  <si>
    <t>Michigan Residents, 2013</t>
  </si>
  <si>
    <t>*</t>
  </si>
  <si>
    <t>-</t>
  </si>
  <si>
    <t>Source:  1950 - 2013 Michigan Resident Death Files, Division for Vital Records &amp; Health Statistics, Michigan Department of Health &amp; Human Services</t>
  </si>
  <si>
    <t>Michigan Residents, Selected Years 1970 - 2013</t>
  </si>
  <si>
    <t>Source:  2013 Michigan Resident Death Files, Division for Vital Records &amp; Health Statistics, Michigan Department of Health &amp; Human Services.</t>
  </si>
  <si>
    <t>Source:  2013 Michigan Resident Death and Fetal Death Files, Division for Vital Records &amp; Health Statistics, Michigan Department of Health &amp; Human Services.</t>
  </si>
  <si>
    <t>Source:  2013 Michigan Resident Death File, Division for Vital Records &amp; Health Statistics, Michigan Department of Health &amp; Human Services.</t>
  </si>
  <si>
    <t>Michigan Resident, 2013</t>
  </si>
  <si>
    <t>Source:  2013 Michigan Resident Birth and Infant Death Matched Files, Division for Vital Records &amp; Health Statistics, Michigan Department of Health &amp; Human Services.</t>
  </si>
  <si>
    <t xml:space="preserve">       *</t>
  </si>
  <si>
    <t>Source:  2013 Michigan Resident Birth, Fetal Death and Infant Death Matched Files, Division for Vital Records &amp; Health Statistics, Michigan Department of Health &amp; Human Services.</t>
  </si>
  <si>
    <t>Infant Death Section of the Annual Report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</si>
</sst>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 numFmtId="176" formatCode="[$-409]dddd\,\ mmmm\ dd\,\ yyyy"/>
    <numFmt numFmtId="177" formatCode="[$-409]h:mm:ss\ AM/PM"/>
  </numFmts>
  <fonts count="5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i/>
      <sz val="12"/>
      <name val="Arial"/>
      <family val="2"/>
    </font>
    <font>
      <sz val="12"/>
      <name val="Courier"/>
      <family val="0"/>
    </font>
    <font>
      <b/>
      <vertAlign val="superscript"/>
      <sz val="12"/>
      <name val="Arial"/>
      <family val="2"/>
    </font>
    <font>
      <vertAlign val="superscript"/>
      <sz val="12"/>
      <name val="Arial"/>
      <family val="2"/>
    </font>
    <font>
      <i/>
      <sz val="8"/>
      <name val="Arial"/>
      <family val="2"/>
    </font>
    <font>
      <u val="single"/>
      <sz val="10"/>
      <color indexed="12"/>
      <name val="Courier"/>
      <family val="0"/>
    </font>
    <font>
      <u val="single"/>
      <sz val="10"/>
      <color indexed="36"/>
      <name val="Courier"/>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5">
    <xf numFmtId="164" fontId="0" fillId="0" borderId="0" xfId="0" applyAlignment="1">
      <alignment/>
    </xf>
    <xf numFmtId="164" fontId="5" fillId="0" borderId="0" xfId="0" applyFont="1"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7" fillId="0" borderId="10" xfId="0" applyFont="1" applyBorder="1" applyAlignment="1" applyProtection="1">
      <alignment horizontal="centerContinuous"/>
      <protection/>
    </xf>
    <xf numFmtId="164" fontId="7" fillId="0" borderId="11" xfId="0" applyFont="1" applyBorder="1" applyAlignment="1">
      <alignment horizontal="centerContinuous"/>
    </xf>
    <xf numFmtId="164" fontId="7" fillId="0" borderId="11" xfId="0" applyFont="1" applyBorder="1" applyAlignment="1" applyProtection="1">
      <alignment horizontal="centerContinuous"/>
      <protection/>
    </xf>
    <xf numFmtId="164" fontId="7" fillId="0" borderId="12" xfId="0" applyFont="1" applyBorder="1" applyAlignment="1">
      <alignment horizontal="centerContinuous"/>
    </xf>
    <xf numFmtId="164" fontId="7" fillId="0" borderId="13" xfId="0" applyFont="1" applyBorder="1" applyAlignment="1" applyProtection="1">
      <alignment horizontal="center"/>
      <protection/>
    </xf>
    <xf numFmtId="164" fontId="7" fillId="0" borderId="11" xfId="0" applyFont="1" applyBorder="1" applyAlignment="1" applyProtection="1">
      <alignment horizontal="center"/>
      <protection/>
    </xf>
    <xf numFmtId="3" fontId="7" fillId="0" borderId="14" xfId="0" applyNumberFormat="1" applyFont="1" applyBorder="1" applyAlignment="1" applyProtection="1">
      <alignment/>
      <protection/>
    </xf>
    <xf numFmtId="169" fontId="7" fillId="0" borderId="0" xfId="0" applyNumberFormat="1" applyFont="1" applyBorder="1" applyAlignment="1" applyProtection="1">
      <alignment/>
      <protection/>
    </xf>
    <xf numFmtId="0" fontId="7" fillId="0" borderId="14" xfId="0" applyNumberFormat="1" applyFont="1" applyBorder="1" applyAlignment="1" applyProtection="1">
      <alignment horizontal="center"/>
      <protection/>
    </xf>
    <xf numFmtId="3" fontId="7" fillId="0" borderId="15" xfId="0" applyNumberFormat="1" applyFont="1" applyFill="1" applyBorder="1" applyAlignment="1" applyProtection="1">
      <alignment/>
      <protection/>
    </xf>
    <xf numFmtId="169" fontId="7" fillId="0" borderId="15" xfId="0" applyNumberFormat="1" applyFont="1" applyFill="1" applyBorder="1" applyAlignment="1" applyProtection="1">
      <alignment/>
      <protection/>
    </xf>
    <xf numFmtId="3" fontId="7" fillId="0" borderId="15" xfId="0" applyNumberFormat="1" applyFont="1" applyBorder="1" applyAlignment="1" applyProtection="1">
      <alignment/>
      <protection/>
    </xf>
    <xf numFmtId="169" fontId="7" fillId="0" borderId="15" xfId="0" applyNumberFormat="1" applyFont="1" applyBorder="1" applyAlignment="1" applyProtection="1">
      <alignment/>
      <protection/>
    </xf>
    <xf numFmtId="0" fontId="7" fillId="0" borderId="14" xfId="0" applyNumberFormat="1" applyFont="1" applyBorder="1" applyAlignment="1" applyProtection="1" quotePrefix="1">
      <alignment horizontal="center"/>
      <protection/>
    </xf>
    <xf numFmtId="3" fontId="7" fillId="0" borderId="14" xfId="0" applyNumberFormat="1" applyFont="1" applyBorder="1" applyAlignment="1" applyProtection="1">
      <alignment/>
      <protection/>
    </xf>
    <xf numFmtId="3" fontId="7" fillId="0" borderId="16" xfId="0" applyNumberFormat="1" applyFont="1" applyBorder="1" applyAlignment="1" applyProtection="1">
      <alignment/>
      <protection/>
    </xf>
    <xf numFmtId="169" fontId="7" fillId="0" borderId="16" xfId="0" applyNumberFormat="1" applyFont="1" applyBorder="1" applyAlignment="1" applyProtection="1">
      <alignment/>
      <protection/>
    </xf>
    <xf numFmtId="0" fontId="7" fillId="0" borderId="16" xfId="0" applyNumberFormat="1" applyFont="1" applyBorder="1" applyAlignment="1" applyProtection="1" quotePrefix="1">
      <alignment horizontal="center"/>
      <protection/>
    </xf>
    <xf numFmtId="165" fontId="7" fillId="0" borderId="0" xfId="0" applyNumberFormat="1" applyFont="1" applyAlignment="1" applyProtection="1">
      <alignment/>
      <protection/>
    </xf>
    <xf numFmtId="164" fontId="7" fillId="0" borderId="17" xfId="0" applyFont="1" applyBorder="1" applyAlignment="1" applyProtection="1">
      <alignment horizontal="center"/>
      <protection/>
    </xf>
    <xf numFmtId="164" fontId="7" fillId="0" borderId="14" xfId="0" applyFont="1" applyBorder="1" applyAlignment="1" applyProtection="1">
      <alignment horizontal="center"/>
      <protection/>
    </xf>
    <xf numFmtId="164" fontId="7" fillId="0" borderId="14" xfId="0" applyFont="1" applyBorder="1" applyAlignment="1" applyProtection="1" quotePrefix="1">
      <alignment horizontal="center"/>
      <protection/>
    </xf>
    <xf numFmtId="3" fontId="7" fillId="0" borderId="15" xfId="0" applyNumberFormat="1" applyFont="1" applyBorder="1" applyAlignment="1">
      <alignment/>
    </xf>
    <xf numFmtId="169" fontId="7" fillId="0" borderId="15" xfId="0" applyNumberFormat="1" applyFont="1" applyBorder="1" applyAlignment="1">
      <alignment/>
    </xf>
    <xf numFmtId="169" fontId="7" fillId="0" borderId="14" xfId="0" applyNumberFormat="1" applyFont="1" applyBorder="1" applyAlignment="1">
      <alignment/>
    </xf>
    <xf numFmtId="164" fontId="7" fillId="0" borderId="16" xfId="0" applyFont="1" applyBorder="1" applyAlignment="1" applyProtection="1" quotePrefix="1">
      <alignment horizontal="center"/>
      <protection/>
    </xf>
    <xf numFmtId="3" fontId="7" fillId="0" borderId="16" xfId="0" applyNumberFormat="1" applyFont="1" applyBorder="1" applyAlignment="1">
      <alignment/>
    </xf>
    <xf numFmtId="169" fontId="7" fillId="0" borderId="16" xfId="0" applyNumberFormat="1" applyFont="1" applyBorder="1" applyAlignment="1">
      <alignment/>
    </xf>
    <xf numFmtId="164" fontId="7" fillId="0" borderId="18" xfId="0" applyFont="1" applyBorder="1" applyAlignment="1" applyProtection="1">
      <alignment horizontal="center"/>
      <protection/>
    </xf>
    <xf numFmtId="164" fontId="7" fillId="0" borderId="10" xfId="0" applyFont="1" applyBorder="1" applyAlignment="1" applyProtection="1">
      <alignment horizontal="centerContinuous" vertical="center"/>
      <protection/>
    </xf>
    <xf numFmtId="164" fontId="7" fillId="0" borderId="12" xfId="0" applyFont="1" applyBorder="1" applyAlignment="1">
      <alignment horizontal="centerContinuous" vertical="center"/>
    </xf>
    <xf numFmtId="164" fontId="7" fillId="0" borderId="11" xfId="0" applyFont="1" applyBorder="1" applyAlignment="1" applyProtection="1">
      <alignment horizontal="centerContinuous" vertical="center"/>
      <protection/>
    </xf>
    <xf numFmtId="164" fontId="7" fillId="0" borderId="17" xfId="0" applyFont="1" applyBorder="1" applyAlignment="1" applyProtection="1">
      <alignment horizontal="center" vertical="center"/>
      <protection/>
    </xf>
    <xf numFmtId="164" fontId="7" fillId="0" borderId="16" xfId="0" applyFont="1" applyBorder="1" applyAlignment="1" applyProtection="1">
      <alignment horizontal="left" vertical="center"/>
      <protection/>
    </xf>
    <xf numFmtId="164" fontId="7" fillId="0" borderId="14" xfId="0" applyFont="1" applyBorder="1" applyAlignment="1">
      <alignment/>
    </xf>
    <xf numFmtId="164" fontId="7" fillId="0" borderId="14" xfId="0" applyFont="1" applyBorder="1" applyAlignment="1" applyProtection="1">
      <alignment horizontal="left"/>
      <protection/>
    </xf>
    <xf numFmtId="3" fontId="7" fillId="0" borderId="14" xfId="0" applyNumberFormat="1" applyFont="1" applyBorder="1" applyAlignment="1">
      <alignment/>
    </xf>
    <xf numFmtId="164" fontId="9" fillId="0" borderId="14" xfId="0" applyFont="1" applyBorder="1" applyAlignment="1">
      <alignment/>
    </xf>
    <xf numFmtId="164" fontId="7" fillId="0" borderId="19" xfId="0" applyFont="1" applyBorder="1" applyAlignment="1" applyProtection="1">
      <alignment horizontal="left"/>
      <protection/>
    </xf>
    <xf numFmtId="164" fontId="7" fillId="0" borderId="16" xfId="0" applyFont="1" applyBorder="1" applyAlignment="1" applyProtection="1">
      <alignment horizontal="left"/>
      <protection/>
    </xf>
    <xf numFmtId="164" fontId="7" fillId="0" borderId="20" xfId="0" applyFont="1" applyBorder="1" applyAlignment="1" applyProtection="1">
      <alignment horizontal="centerContinuous" vertical="center"/>
      <protection/>
    </xf>
    <xf numFmtId="164" fontId="7" fillId="0" borderId="21" xfId="0" applyFont="1" applyBorder="1" applyAlignment="1">
      <alignment horizontal="centerContinuous"/>
    </xf>
    <xf numFmtId="164" fontId="7" fillId="0" borderId="18" xfId="0" applyFont="1" applyBorder="1" applyAlignment="1">
      <alignment horizontal="centerContinuous"/>
    </xf>
    <xf numFmtId="164" fontId="7" fillId="0" borderId="13" xfId="0" applyFont="1" applyBorder="1" applyAlignment="1" applyProtection="1">
      <alignment horizontal="center" vertical="center" wrapText="1"/>
      <protection/>
    </xf>
    <xf numFmtId="164" fontId="7" fillId="0" borderId="12" xfId="0" applyFont="1" applyBorder="1" applyAlignment="1" applyProtection="1">
      <alignment horizontal="center" vertical="center" wrapText="1"/>
      <protection/>
    </xf>
    <xf numFmtId="164" fontId="7" fillId="0" borderId="14" xfId="0" applyFont="1" applyFill="1" applyBorder="1" applyAlignment="1" applyProtection="1">
      <alignment vertical="center"/>
      <protection/>
    </xf>
    <xf numFmtId="3" fontId="7" fillId="0" borderId="14" xfId="0" applyNumberFormat="1" applyFont="1" applyBorder="1" applyAlignment="1" applyProtection="1">
      <alignment vertical="center"/>
      <protection/>
    </xf>
    <xf numFmtId="3" fontId="7" fillId="0" borderId="15" xfId="0" applyNumberFormat="1" applyFont="1" applyBorder="1" applyAlignment="1" applyProtection="1">
      <alignment vertical="center"/>
      <protection/>
    </xf>
    <xf numFmtId="164" fontId="7" fillId="0" borderId="14" xfId="0" applyFont="1" applyFill="1" applyBorder="1" applyAlignment="1" applyProtection="1">
      <alignment vertical="center" wrapText="1"/>
      <protection/>
    </xf>
    <xf numFmtId="3" fontId="7" fillId="0" borderId="14" xfId="0" applyNumberFormat="1" applyFont="1" applyBorder="1" applyAlignment="1">
      <alignment vertical="center"/>
    </xf>
    <xf numFmtId="3" fontId="7" fillId="0" borderId="14" xfId="0" applyNumberFormat="1" applyFont="1" applyBorder="1" applyAlignment="1" applyProtection="1" quotePrefix="1">
      <alignment horizontal="right" vertical="center"/>
      <protection/>
    </xf>
    <xf numFmtId="164" fontId="7" fillId="0" borderId="14" xfId="0" applyFont="1" applyBorder="1" applyAlignment="1" applyProtection="1">
      <alignment vertical="center"/>
      <protection/>
    </xf>
    <xf numFmtId="3" fontId="7" fillId="0" borderId="14" xfId="0" applyNumberFormat="1" applyFont="1" applyBorder="1" applyAlignment="1" applyProtection="1">
      <alignment horizontal="right" vertical="center"/>
      <protection/>
    </xf>
    <xf numFmtId="164" fontId="7" fillId="0" borderId="13" xfId="0" applyFont="1" applyBorder="1" applyAlignment="1" applyProtection="1">
      <alignment vertical="center"/>
      <protection/>
    </xf>
    <xf numFmtId="3" fontId="7" fillId="0" borderId="13" xfId="0" applyNumberFormat="1" applyFont="1" applyBorder="1" applyAlignment="1" applyProtection="1">
      <alignment vertical="center"/>
      <protection/>
    </xf>
    <xf numFmtId="3" fontId="7" fillId="0" borderId="12" xfId="0" applyNumberFormat="1" applyFont="1" applyBorder="1" applyAlignment="1" applyProtection="1">
      <alignment vertical="center"/>
      <protection/>
    </xf>
    <xf numFmtId="164" fontId="7" fillId="0" borderId="19" xfId="0" applyFont="1" applyBorder="1" applyAlignment="1">
      <alignment/>
    </xf>
    <xf numFmtId="164" fontId="7" fillId="0" borderId="21" xfId="0" applyFont="1" applyBorder="1" applyAlignment="1" applyProtection="1">
      <alignment horizontal="centerContinuous" vertical="center"/>
      <protection/>
    </xf>
    <xf numFmtId="164" fontId="7" fillId="0" borderId="16" xfId="0" applyFont="1" applyBorder="1" applyAlignment="1">
      <alignment/>
    </xf>
    <xf numFmtId="169" fontId="7" fillId="0" borderId="13" xfId="0" applyNumberFormat="1" applyFont="1" applyBorder="1" applyAlignment="1" applyProtection="1">
      <alignment vertical="center"/>
      <protection/>
    </xf>
    <xf numFmtId="164" fontId="7" fillId="0" borderId="0" xfId="0" applyFont="1" applyAlignment="1">
      <alignment horizontal="center"/>
    </xf>
    <xf numFmtId="169" fontId="7" fillId="0" borderId="14" xfId="0" applyNumberFormat="1" applyFont="1" applyBorder="1" applyAlignment="1" applyProtection="1">
      <alignment/>
      <protection/>
    </xf>
    <xf numFmtId="169" fontId="7" fillId="0" borderId="16" xfId="0" applyNumberFormat="1" applyFont="1" applyBorder="1" applyAlignment="1" applyProtection="1" quotePrefix="1">
      <alignment horizontal="right"/>
      <protection/>
    </xf>
    <xf numFmtId="37" fontId="7" fillId="0" borderId="0" xfId="0" applyNumberFormat="1" applyFont="1" applyAlignment="1">
      <alignment/>
    </xf>
    <xf numFmtId="37" fontId="7" fillId="0" borderId="0" xfId="0" applyNumberFormat="1" applyFont="1" applyBorder="1" applyAlignment="1" applyProtection="1">
      <alignment vertical="center"/>
      <protection/>
    </xf>
    <xf numFmtId="3" fontId="7" fillId="0" borderId="16" xfId="0" applyNumberFormat="1" applyFont="1" applyBorder="1" applyAlignment="1" applyProtection="1" quotePrefix="1">
      <alignment horizontal="right"/>
      <protection/>
    </xf>
    <xf numFmtId="3" fontId="7" fillId="0" borderId="14" xfId="0" applyNumberFormat="1" applyFont="1" applyBorder="1" applyAlignment="1" applyProtection="1" quotePrefix="1">
      <alignment horizontal="right"/>
      <protection/>
    </xf>
    <xf numFmtId="169" fontId="7" fillId="0" borderId="14" xfId="0" applyNumberFormat="1" applyFont="1" applyBorder="1" applyAlignment="1" applyProtection="1" quotePrefix="1">
      <alignment horizontal="right"/>
      <protection/>
    </xf>
    <xf numFmtId="164" fontId="7" fillId="0" borderId="0" xfId="0" applyFont="1" applyAlignment="1">
      <alignment wrapText="1"/>
    </xf>
    <xf numFmtId="164" fontId="7" fillId="0" borderId="11" xfId="0" applyFont="1" applyBorder="1" applyAlignment="1">
      <alignment horizontal="centerContinuous" vertical="center"/>
    </xf>
    <xf numFmtId="164" fontId="7" fillId="0" borderId="15" xfId="0" applyFont="1" applyBorder="1" applyAlignment="1" applyProtection="1">
      <alignment horizontal="center" vertical="center" wrapText="1"/>
      <protection/>
    </xf>
    <xf numFmtId="164" fontId="7" fillId="0" borderId="0" xfId="0" applyFont="1" applyAlignment="1">
      <alignment vertical="center"/>
    </xf>
    <xf numFmtId="37" fontId="7" fillId="0" borderId="12" xfId="0" applyNumberFormat="1" applyFont="1" applyBorder="1" applyAlignment="1" applyProtection="1">
      <alignment vertical="center"/>
      <protection/>
    </xf>
    <xf numFmtId="166" fontId="7" fillId="0" borderId="12" xfId="0" applyNumberFormat="1" applyFont="1" applyBorder="1" applyAlignment="1" applyProtection="1">
      <alignment vertical="center"/>
      <protection/>
    </xf>
    <xf numFmtId="37" fontId="7" fillId="0" borderId="15" xfId="0" applyNumberFormat="1" applyFont="1" applyBorder="1" applyAlignment="1" applyProtection="1">
      <alignment vertical="center"/>
      <protection/>
    </xf>
    <xf numFmtId="166" fontId="7" fillId="0" borderId="14" xfId="0" applyNumberFormat="1" applyFont="1" applyBorder="1" applyAlignment="1" applyProtection="1">
      <alignment vertical="center"/>
      <protection/>
    </xf>
    <xf numFmtId="164" fontId="7" fillId="0" borderId="16" xfId="0" applyFont="1" applyBorder="1" applyAlignment="1" applyProtection="1">
      <alignment vertical="center"/>
      <protection/>
    </xf>
    <xf numFmtId="37" fontId="7" fillId="0" borderId="16" xfId="0" applyNumberFormat="1" applyFont="1" applyBorder="1" applyAlignment="1" applyProtection="1">
      <alignment vertical="center"/>
      <protection/>
    </xf>
    <xf numFmtId="37" fontId="7" fillId="0" borderId="17" xfId="0" applyNumberFormat="1" applyFont="1" applyBorder="1" applyAlignment="1" applyProtection="1">
      <alignment vertical="center"/>
      <protection/>
    </xf>
    <xf numFmtId="166" fontId="7" fillId="0" borderId="16" xfId="0" applyNumberFormat="1" applyFont="1" applyBorder="1" applyAlignment="1" applyProtection="1">
      <alignment vertical="center"/>
      <protection/>
    </xf>
    <xf numFmtId="164" fontId="7" fillId="0" borderId="22" xfId="0" applyFont="1" applyBorder="1" applyAlignment="1" applyProtection="1">
      <alignment horizontal="left"/>
      <protection/>
    </xf>
    <xf numFmtId="37" fontId="7" fillId="0" borderId="15" xfId="0" applyNumberFormat="1" applyFont="1" applyBorder="1" applyAlignment="1" applyProtection="1">
      <alignment/>
      <protection/>
    </xf>
    <xf numFmtId="37" fontId="7" fillId="0" borderId="23" xfId="0" applyNumberFormat="1" applyFont="1" applyBorder="1" applyAlignment="1" applyProtection="1">
      <alignment/>
      <protection/>
    </xf>
    <xf numFmtId="166" fontId="7" fillId="0" borderId="24" xfId="0" applyNumberFormat="1" applyFont="1" applyBorder="1" applyAlignment="1" applyProtection="1">
      <alignment/>
      <protection/>
    </xf>
    <xf numFmtId="37" fontId="7" fillId="0" borderId="23" xfId="0" applyNumberFormat="1" applyFont="1" applyBorder="1" applyAlignment="1" applyProtection="1" quotePrefix="1">
      <alignment horizontal="right"/>
      <protection/>
    </xf>
    <xf numFmtId="166" fontId="7" fillId="0" borderId="25" xfId="0" applyNumberFormat="1" applyFont="1" applyBorder="1" applyAlignment="1" applyProtection="1" quotePrefix="1">
      <alignment horizontal="right"/>
      <protection/>
    </xf>
    <xf numFmtId="164" fontId="7" fillId="0" borderId="0" xfId="0" applyFont="1" applyAlignment="1" applyProtection="1">
      <alignment horizontal="left"/>
      <protection/>
    </xf>
    <xf numFmtId="164" fontId="7" fillId="0" borderId="0" xfId="0" applyFont="1" applyAlignment="1" applyProtection="1">
      <alignment horizontal="center"/>
      <protection/>
    </xf>
    <xf numFmtId="164" fontId="7" fillId="0" borderId="0" xfId="0" applyFont="1" applyBorder="1" applyAlignment="1">
      <alignment/>
    </xf>
    <xf numFmtId="164" fontId="7" fillId="0" borderId="0" xfId="0" applyFont="1" applyAlignment="1" applyProtection="1">
      <alignment/>
      <protection/>
    </xf>
    <xf numFmtId="37" fontId="7" fillId="0" borderId="0" xfId="0" applyNumberFormat="1" applyFont="1" applyAlignment="1" applyProtection="1">
      <alignment/>
      <protection/>
    </xf>
    <xf numFmtId="164" fontId="10" fillId="0" borderId="0" xfId="0" applyFont="1" applyBorder="1" applyAlignment="1">
      <alignment/>
    </xf>
    <xf numFmtId="164" fontId="10" fillId="0" borderId="0" xfId="0" applyFont="1" applyAlignment="1">
      <alignment/>
    </xf>
    <xf numFmtId="164" fontId="7" fillId="0" borderId="13" xfId="0" applyFont="1" applyBorder="1" applyAlignment="1" applyProtection="1">
      <alignment horizontal="center" vertical="center"/>
      <protection/>
    </xf>
    <xf numFmtId="164" fontId="7" fillId="0" borderId="16" xfId="0" applyFont="1" applyBorder="1" applyAlignment="1" applyProtection="1">
      <alignment horizontal="center"/>
      <protection/>
    </xf>
    <xf numFmtId="167" fontId="7" fillId="0" borderId="24" xfId="0" applyNumberFormat="1" applyFont="1" applyBorder="1" applyAlignment="1" applyProtection="1">
      <alignment/>
      <protection/>
    </xf>
    <xf numFmtId="166" fontId="7" fillId="0" borderId="14" xfId="0" applyNumberFormat="1" applyFont="1" applyBorder="1" applyAlignment="1" applyProtection="1">
      <alignment/>
      <protection/>
    </xf>
    <xf numFmtId="164" fontId="12" fillId="0" borderId="0" xfId="0" applyFont="1" applyAlignment="1" applyProtection="1" quotePrefix="1">
      <alignment horizontal="left"/>
      <protection/>
    </xf>
    <xf numFmtId="37" fontId="7" fillId="0" borderId="0" xfId="0" applyNumberFormat="1" applyFont="1" applyBorder="1" applyAlignment="1">
      <alignment/>
    </xf>
    <xf numFmtId="166" fontId="7" fillId="0" borderId="0" xfId="0" applyNumberFormat="1" applyFont="1" applyAlignment="1" applyProtection="1">
      <alignment/>
      <protection/>
    </xf>
    <xf numFmtId="170" fontId="7" fillId="0" borderId="0" xfId="0" applyNumberFormat="1" applyFont="1" applyAlignment="1" applyProtection="1">
      <alignment/>
      <protection/>
    </xf>
    <xf numFmtId="164" fontId="7" fillId="0" borderId="0" xfId="0" applyFont="1" applyAlignment="1" applyProtection="1">
      <alignment horizontal="right"/>
      <protection/>
    </xf>
    <xf numFmtId="164" fontId="7" fillId="0" borderId="13" xfId="0" applyFont="1" applyBorder="1" applyAlignment="1" applyProtection="1">
      <alignment horizontal="centerContinuous" vertical="center"/>
      <protection/>
    </xf>
    <xf numFmtId="164" fontId="7" fillId="0" borderId="13" xfId="0" applyFont="1" applyBorder="1" applyAlignment="1">
      <alignment horizontal="centerContinuous" vertical="center"/>
    </xf>
    <xf numFmtId="164" fontId="7" fillId="0" borderId="16" xfId="0" applyFont="1" applyBorder="1" applyAlignment="1" applyProtection="1">
      <alignment horizontal="center" vertical="center"/>
      <protection/>
    </xf>
    <xf numFmtId="164" fontId="7" fillId="0" borderId="14" xfId="0" applyFont="1" applyBorder="1" applyAlignment="1" applyProtection="1">
      <alignment vertical="center" wrapText="1"/>
      <protection/>
    </xf>
    <xf numFmtId="169" fontId="7" fillId="0" borderId="14" xfId="0" applyNumberFormat="1" applyFont="1" applyBorder="1" applyAlignment="1" applyProtection="1">
      <alignment vertical="center"/>
      <protection/>
    </xf>
    <xf numFmtId="164" fontId="7" fillId="0" borderId="14" xfId="0" applyFont="1" applyBorder="1" applyAlignment="1">
      <alignment vertical="center"/>
    </xf>
    <xf numFmtId="164" fontId="7" fillId="0" borderId="14" xfId="0" applyFont="1" applyBorder="1" applyAlignment="1" applyProtection="1">
      <alignment/>
      <protection/>
    </xf>
    <xf numFmtId="164" fontId="7" fillId="0" borderId="13" xfId="0" applyFont="1" applyBorder="1" applyAlignment="1" applyProtection="1">
      <alignment horizontal="left" vertical="center"/>
      <protection/>
    </xf>
    <xf numFmtId="37" fontId="7" fillId="0" borderId="13" xfId="0" applyNumberFormat="1" applyFont="1" applyBorder="1" applyAlignment="1" applyProtection="1">
      <alignment vertical="center"/>
      <protection/>
    </xf>
    <xf numFmtId="167" fontId="7" fillId="0" borderId="13" xfId="0" applyNumberFormat="1" applyFont="1" applyBorder="1" applyAlignment="1" applyProtection="1">
      <alignment vertical="center"/>
      <protection/>
    </xf>
    <xf numFmtId="166" fontId="7" fillId="0" borderId="13" xfId="0" applyNumberFormat="1" applyFont="1" applyBorder="1" applyAlignment="1" applyProtection="1">
      <alignment vertical="center"/>
      <protection/>
    </xf>
    <xf numFmtId="164" fontId="7" fillId="0" borderId="15" xfId="0" applyFont="1" applyBorder="1" applyAlignment="1" applyProtection="1">
      <alignment/>
      <protection/>
    </xf>
    <xf numFmtId="164" fontId="7" fillId="0" borderId="15" xfId="0" applyFont="1" applyBorder="1" applyAlignment="1">
      <alignment/>
    </xf>
    <xf numFmtId="164" fontId="7" fillId="0" borderId="17" xfId="0" applyFont="1" applyBorder="1" applyAlignment="1" applyProtection="1">
      <alignment/>
      <protection/>
    </xf>
    <xf numFmtId="164" fontId="7" fillId="0" borderId="16" xfId="0" applyFont="1" applyBorder="1" applyAlignment="1">
      <alignment horizontal="center" vertical="center" wrapText="1"/>
    </xf>
    <xf numFmtId="164" fontId="7" fillId="0" borderId="17" xfId="0" applyFont="1" applyBorder="1" applyAlignment="1" applyProtection="1">
      <alignment horizontal="center" vertical="center" wrapText="1"/>
      <protection/>
    </xf>
    <xf numFmtId="164" fontId="8" fillId="0" borderId="0" xfId="0" applyFont="1" applyAlignment="1" applyProtection="1">
      <alignment horizontal="centerContinuous" vertical="center"/>
      <protection/>
    </xf>
    <xf numFmtId="164" fontId="7" fillId="0" borderId="0" xfId="0" applyFont="1" applyAlignment="1">
      <alignment horizontal="centerContinuous" vertical="center"/>
    </xf>
    <xf numFmtId="164" fontId="7" fillId="0" borderId="14" xfId="0" applyFont="1" applyBorder="1" applyAlignment="1" applyProtection="1">
      <alignment horizontal="center" vertical="center"/>
      <protection/>
    </xf>
    <xf numFmtId="164" fontId="7" fillId="0" borderId="0" xfId="0" applyFont="1" applyAlignment="1">
      <alignment horizontal="right"/>
    </xf>
    <xf numFmtId="166" fontId="7" fillId="0" borderId="17" xfId="0" applyNumberFormat="1" applyFont="1" applyBorder="1" applyAlignment="1" applyProtection="1">
      <alignment vertical="center"/>
      <protection/>
    </xf>
    <xf numFmtId="166" fontId="7" fillId="0" borderId="15" xfId="0" applyNumberFormat="1" applyFont="1" applyBorder="1" applyAlignment="1" applyProtection="1">
      <alignment vertical="center"/>
      <protection/>
    </xf>
    <xf numFmtId="37" fontId="7" fillId="0" borderId="15" xfId="0" applyNumberFormat="1" applyFont="1" applyBorder="1" applyAlignment="1" applyProtection="1" quotePrefix="1">
      <alignment horizontal="right" vertical="center"/>
      <protection/>
    </xf>
    <xf numFmtId="37" fontId="7" fillId="0" borderId="17" xfId="0" applyNumberFormat="1" applyFont="1" applyBorder="1" applyAlignment="1" applyProtection="1" quotePrefix="1">
      <alignment horizontal="right" vertical="center"/>
      <protection/>
    </xf>
    <xf numFmtId="37" fontId="7" fillId="0" borderId="19" xfId="0" applyNumberFormat="1" applyFont="1" applyBorder="1" applyAlignment="1" applyProtection="1">
      <alignment vertical="center"/>
      <protection/>
    </xf>
    <xf numFmtId="37" fontId="7" fillId="0" borderId="14" xfId="0" applyNumberFormat="1" applyFont="1" applyBorder="1" applyAlignment="1" applyProtection="1">
      <alignment vertical="center"/>
      <protection/>
    </xf>
    <xf numFmtId="37" fontId="7" fillId="0" borderId="15" xfId="0" applyNumberFormat="1" applyFont="1" applyBorder="1" applyAlignment="1">
      <alignment vertical="center"/>
    </xf>
    <xf numFmtId="37" fontId="7" fillId="0" borderId="14" xfId="0" applyNumberFormat="1" applyFont="1" applyBorder="1" applyAlignment="1" applyProtection="1" quotePrefix="1">
      <alignment horizontal="right" vertical="center"/>
      <protection/>
    </xf>
    <xf numFmtId="37" fontId="7" fillId="0" borderId="0" xfId="0" applyNumberFormat="1" applyFont="1" applyBorder="1" applyAlignment="1" applyProtection="1">
      <alignment/>
      <protection/>
    </xf>
    <xf numFmtId="37" fontId="7" fillId="0" borderId="15" xfId="0" applyNumberFormat="1" applyFont="1" applyBorder="1" applyAlignment="1">
      <alignment/>
    </xf>
    <xf numFmtId="37" fontId="7" fillId="0" borderId="15" xfId="0" applyNumberFormat="1" applyFont="1" applyBorder="1" applyAlignment="1" applyProtection="1" quotePrefix="1">
      <alignment horizontal="right"/>
      <protection/>
    </xf>
    <xf numFmtId="37" fontId="7" fillId="0" borderId="14" xfId="0" applyNumberFormat="1" applyFont="1" applyBorder="1" applyAlignment="1">
      <alignment/>
    </xf>
    <xf numFmtId="37" fontId="7" fillId="0" borderId="17" xfId="0" applyNumberFormat="1" applyFont="1" applyBorder="1" applyAlignment="1" applyProtection="1">
      <alignment/>
      <protection/>
    </xf>
    <xf numFmtId="37" fontId="7" fillId="0" borderId="17" xfId="0" applyNumberFormat="1" applyFont="1" applyBorder="1" applyAlignment="1" applyProtection="1" quotePrefix="1">
      <alignment horizontal="right"/>
      <protection/>
    </xf>
    <xf numFmtId="166" fontId="7" fillId="0" borderId="15" xfId="0" applyNumberFormat="1" applyFont="1" applyBorder="1" applyAlignment="1" applyProtection="1">
      <alignment/>
      <protection/>
    </xf>
    <xf numFmtId="166" fontId="7" fillId="0" borderId="15" xfId="0" applyNumberFormat="1" applyFont="1" applyBorder="1" applyAlignment="1">
      <alignment/>
    </xf>
    <xf numFmtId="166" fontId="7" fillId="0" borderId="15" xfId="0" applyNumberFormat="1" applyFont="1" applyBorder="1" applyAlignment="1" applyProtection="1" quotePrefix="1">
      <alignment horizontal="right"/>
      <protection/>
    </xf>
    <xf numFmtId="37" fontId="7" fillId="0" borderId="18" xfId="0" applyNumberFormat="1" applyFont="1" applyBorder="1" applyAlignment="1" applyProtection="1">
      <alignment/>
      <protection/>
    </xf>
    <xf numFmtId="37" fontId="7" fillId="0" borderId="15" xfId="0" applyNumberFormat="1" applyFont="1" applyBorder="1" applyAlignment="1" applyProtection="1">
      <alignment horizontal="right"/>
      <protection/>
    </xf>
    <xf numFmtId="166" fontId="7" fillId="0" borderId="18" xfId="0" applyNumberFormat="1" applyFont="1" applyBorder="1" applyAlignment="1" applyProtection="1">
      <alignment/>
      <protection/>
    </xf>
    <xf numFmtId="166" fontId="7" fillId="0" borderId="17" xfId="0" applyNumberFormat="1" applyFont="1" applyBorder="1" applyAlignment="1" applyProtection="1">
      <alignment/>
      <protection/>
    </xf>
    <xf numFmtId="166" fontId="7" fillId="0" borderId="16" xfId="0" applyNumberFormat="1" applyFont="1" applyBorder="1" applyAlignment="1" applyProtection="1">
      <alignment/>
      <protection/>
    </xf>
    <xf numFmtId="37" fontId="5" fillId="0" borderId="0" xfId="0" applyNumberFormat="1" applyFont="1" applyAlignment="1">
      <alignment/>
    </xf>
    <xf numFmtId="37" fontId="5" fillId="0" borderId="0" xfId="0" applyNumberFormat="1" applyFont="1" applyAlignment="1" quotePrefix="1">
      <alignment wrapText="1"/>
    </xf>
    <xf numFmtId="37" fontId="5" fillId="0" borderId="0" xfId="0" applyNumberFormat="1" applyFont="1" applyAlignment="1">
      <alignment wrapText="1"/>
    </xf>
    <xf numFmtId="166" fontId="7" fillId="0" borderId="16" xfId="0" applyNumberFormat="1" applyFont="1" applyBorder="1" applyAlignment="1" applyProtection="1" quotePrefix="1">
      <alignment horizontal="right"/>
      <protection/>
    </xf>
    <xf numFmtId="37" fontId="7" fillId="0" borderId="18" xfId="0" applyNumberFormat="1" applyFont="1" applyBorder="1" applyAlignment="1" applyProtection="1">
      <alignment vertical="center"/>
      <protection/>
    </xf>
    <xf numFmtId="37" fontId="7" fillId="0" borderId="16" xfId="0" applyNumberFormat="1" applyFont="1" applyBorder="1" applyAlignment="1" applyProtection="1" quotePrefix="1">
      <alignment horizontal="right" vertical="center"/>
      <protection/>
    </xf>
    <xf numFmtId="167" fontId="7" fillId="0" borderId="15" xfId="0" applyNumberFormat="1" applyFont="1" applyBorder="1" applyAlignment="1" applyProtection="1">
      <alignment/>
      <protection/>
    </xf>
    <xf numFmtId="164" fontId="7" fillId="0" borderId="0" xfId="0" applyFont="1" applyAlignment="1">
      <alignment/>
    </xf>
    <xf numFmtId="166" fontId="7" fillId="0" borderId="19" xfId="0" applyNumberFormat="1" applyFont="1" applyBorder="1" applyAlignment="1" applyProtection="1">
      <alignment/>
      <protection/>
    </xf>
    <xf numFmtId="37" fontId="16" fillId="0" borderId="0"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8" fillId="0" borderId="0" xfId="0" applyFont="1" applyAlignment="1" applyProtection="1">
      <alignment wrapText="1"/>
      <protection/>
    </xf>
    <xf numFmtId="164" fontId="7" fillId="0" borderId="0" xfId="0" applyFont="1" applyBorder="1" applyAlignment="1" applyProtection="1">
      <alignment/>
      <protection/>
    </xf>
    <xf numFmtId="164" fontId="8" fillId="0" borderId="0" xfId="0" applyFont="1" applyAlignment="1" applyProtection="1">
      <alignment vertical="center" wrapText="1"/>
      <protection/>
    </xf>
    <xf numFmtId="37" fontId="7" fillId="0" borderId="0" xfId="0" applyNumberFormat="1" applyFont="1" applyBorder="1" applyAlignment="1">
      <alignment vertical="center"/>
    </xf>
    <xf numFmtId="37" fontId="7" fillId="0" borderId="0" xfId="0" applyNumberFormat="1" applyFont="1" applyBorder="1" applyAlignment="1" applyProtection="1" quotePrefix="1">
      <alignment horizontal="right" vertical="center"/>
      <protection/>
    </xf>
    <xf numFmtId="37" fontId="5" fillId="0" borderId="0" xfId="0" applyNumberFormat="1" applyFont="1" applyBorder="1" applyAlignment="1" applyProtection="1">
      <alignment/>
      <protection/>
    </xf>
    <xf numFmtId="37" fontId="7" fillId="0" borderId="16" xfId="0" applyNumberFormat="1" applyFont="1" applyBorder="1" applyAlignment="1">
      <alignment/>
    </xf>
    <xf numFmtId="166" fontId="7" fillId="0" borderId="19" xfId="0" applyNumberFormat="1" applyFont="1" applyBorder="1" applyAlignment="1" applyProtection="1">
      <alignment vertical="center"/>
      <protection/>
    </xf>
    <xf numFmtId="164" fontId="7" fillId="0" borderId="14" xfId="0" applyFont="1" applyBorder="1" applyAlignment="1" applyProtection="1" quotePrefix="1">
      <alignment horizontal="right" vertical="center"/>
      <protection/>
    </xf>
    <xf numFmtId="3" fontId="7" fillId="0" borderId="14" xfId="0" applyNumberFormat="1" applyFont="1" applyBorder="1" applyAlignment="1" applyProtection="1">
      <alignment horizontal="right"/>
      <protection/>
    </xf>
    <xf numFmtId="169" fontId="7" fillId="0" borderId="14" xfId="0" applyNumberFormat="1" applyFont="1" applyBorder="1" applyAlignment="1" applyProtection="1">
      <alignment horizontal="right"/>
      <protection/>
    </xf>
    <xf numFmtId="164" fontId="7" fillId="0" borderId="14" xfId="0" applyFont="1" applyBorder="1" applyAlignment="1" applyProtection="1">
      <alignment horizontal="left" wrapText="1"/>
      <protection/>
    </xf>
    <xf numFmtId="3" fontId="7" fillId="0" borderId="0" xfId="0" applyNumberFormat="1" applyFont="1" applyBorder="1" applyAlignment="1" applyProtection="1">
      <alignment vertical="center"/>
      <protection/>
    </xf>
    <xf numFmtId="3" fontId="7" fillId="0" borderId="16" xfId="0" applyNumberFormat="1" applyFont="1" applyBorder="1" applyAlignment="1" applyProtection="1">
      <alignment vertical="center"/>
      <protection/>
    </xf>
    <xf numFmtId="3" fontId="7" fillId="0" borderId="19" xfId="0" applyNumberFormat="1" applyFont="1" applyBorder="1" applyAlignment="1" applyProtection="1">
      <alignment vertical="center"/>
      <protection/>
    </xf>
    <xf numFmtId="37" fontId="7" fillId="0" borderId="13" xfId="0" applyNumberFormat="1" applyFont="1" applyBorder="1" applyAlignment="1">
      <alignment vertical="center"/>
    </xf>
    <xf numFmtId="37" fontId="5" fillId="0" borderId="26" xfId="0" applyNumberFormat="1" applyFont="1" applyBorder="1" applyAlignment="1">
      <alignment/>
    </xf>
    <xf numFmtId="3" fontId="7" fillId="0" borderId="18" xfId="0" applyNumberFormat="1" applyFont="1" applyBorder="1" applyAlignment="1" applyProtection="1">
      <alignment vertical="center"/>
      <protection/>
    </xf>
    <xf numFmtId="164" fontId="8" fillId="0" borderId="0" xfId="0" applyFont="1" applyAlignment="1">
      <alignment horizontal="center"/>
    </xf>
    <xf numFmtId="164" fontId="51" fillId="0" borderId="0" xfId="0" applyFont="1" applyAlignment="1">
      <alignment/>
    </xf>
    <xf numFmtId="164" fontId="52" fillId="0" borderId="0" xfId="0" applyFont="1" applyAlignment="1">
      <alignment/>
    </xf>
    <xf numFmtId="166" fontId="7" fillId="0" borderId="15" xfId="0" applyNumberFormat="1" applyFont="1" applyBorder="1" applyAlignment="1" applyProtection="1" quotePrefix="1">
      <alignment horizontal="right" vertical="center"/>
      <protection/>
    </xf>
    <xf numFmtId="166" fontId="7" fillId="0" borderId="14" xfId="0" applyNumberFormat="1" applyFont="1" applyBorder="1" applyAlignment="1" applyProtection="1" quotePrefix="1">
      <alignment horizontal="right" vertical="center"/>
      <protection/>
    </xf>
    <xf numFmtId="166" fontId="7" fillId="0" borderId="16" xfId="0" applyNumberFormat="1" applyFont="1" applyBorder="1" applyAlignment="1" applyProtection="1" quotePrefix="1">
      <alignment horizontal="right" vertical="center"/>
      <protection/>
    </xf>
    <xf numFmtId="164" fontId="10" fillId="0" borderId="0" xfId="0" applyFont="1" applyAlignment="1">
      <alignment/>
    </xf>
    <xf numFmtId="166" fontId="7" fillId="0" borderId="15" xfId="0" applyNumberFormat="1" applyFont="1" applyBorder="1" applyAlignment="1" applyProtection="1">
      <alignment horizontal="right" vertical="center"/>
      <protection/>
    </xf>
    <xf numFmtId="164" fontId="16" fillId="0" borderId="0" xfId="0" applyFont="1" applyAlignment="1">
      <alignment/>
    </xf>
    <xf numFmtId="37" fontId="16" fillId="0" borderId="0" xfId="0" applyNumberFormat="1" applyFont="1" applyAlignment="1">
      <alignment/>
    </xf>
    <xf numFmtId="169" fontId="7" fillId="0" borderId="14" xfId="0" applyNumberFormat="1" applyFont="1" applyBorder="1" applyAlignment="1" applyProtection="1">
      <alignment horizontal="right" vertical="center"/>
      <protection/>
    </xf>
    <xf numFmtId="166" fontId="7" fillId="0" borderId="14" xfId="0" applyNumberFormat="1" applyFont="1" applyBorder="1" applyAlignment="1" applyProtection="1" quotePrefix="1">
      <alignment horizontal="right"/>
      <protection/>
    </xf>
    <xf numFmtId="166" fontId="7" fillId="0" borderId="14" xfId="0" applyNumberFormat="1" applyFont="1" applyBorder="1" applyAlignment="1" applyProtection="1">
      <alignment horizontal="right"/>
      <protection/>
    </xf>
    <xf numFmtId="166" fontId="7" fillId="0" borderId="16" xfId="0" applyNumberFormat="1" applyFont="1" applyBorder="1" applyAlignment="1" applyProtection="1">
      <alignment horizontal="right"/>
      <protection/>
    </xf>
    <xf numFmtId="164" fontId="7" fillId="0" borderId="19" xfId="0" applyFont="1" applyBorder="1" applyAlignment="1" applyProtection="1">
      <alignment horizontal="center" vertical="center"/>
      <protection/>
    </xf>
    <xf numFmtId="164" fontId="7" fillId="0" borderId="16"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0" fillId="0" borderId="14" xfId="0" applyFont="1" applyBorder="1" applyAlignment="1">
      <alignment horizontal="center" vertical="center"/>
    </xf>
    <xf numFmtId="164" fontId="10" fillId="0" borderId="16" xfId="0" applyFont="1" applyBorder="1" applyAlignment="1">
      <alignment horizontal="center" vertical="center"/>
    </xf>
    <xf numFmtId="164" fontId="7" fillId="0" borderId="20" xfId="0" applyFont="1" applyBorder="1" applyAlignment="1" applyProtection="1">
      <alignment horizontal="center" vertical="center" wrapText="1"/>
      <protection/>
    </xf>
    <xf numFmtId="164" fontId="10" fillId="0" borderId="18" xfId="0" applyFont="1" applyBorder="1" applyAlignment="1">
      <alignment vertical="center" wrapText="1"/>
    </xf>
    <xf numFmtId="164" fontId="10" fillId="0" borderId="27" xfId="0" applyFont="1" applyBorder="1" applyAlignment="1">
      <alignment vertical="center" wrapText="1"/>
    </xf>
    <xf numFmtId="164" fontId="10" fillId="0" borderId="17" xfId="0" applyFont="1" applyBorder="1" applyAlignment="1">
      <alignment vertical="center" wrapText="1"/>
    </xf>
    <xf numFmtId="164" fontId="7" fillId="0" borderId="0" xfId="0" applyFont="1" applyAlignment="1">
      <alignment/>
    </xf>
    <xf numFmtId="164" fontId="10" fillId="0" borderId="0" xfId="0" applyFont="1" applyAlignment="1">
      <alignment/>
    </xf>
    <xf numFmtId="164" fontId="7" fillId="0" borderId="0" xfId="0" applyFont="1" applyAlignment="1">
      <alignment wrapText="1"/>
    </xf>
    <xf numFmtId="164" fontId="10" fillId="0" borderId="0" xfId="0" applyFont="1" applyAlignment="1">
      <alignment wrapText="1"/>
    </xf>
    <xf numFmtId="164" fontId="7" fillId="0" borderId="10" xfId="0" applyFont="1" applyBorder="1" applyAlignment="1" applyProtection="1">
      <alignment horizontal="center" vertical="center"/>
      <protection/>
    </xf>
    <xf numFmtId="164" fontId="7" fillId="0" borderId="12" xfId="0" applyFont="1" applyBorder="1" applyAlignment="1" applyProtection="1">
      <alignment horizontal="center" vertical="center"/>
      <protection/>
    </xf>
    <xf numFmtId="164" fontId="7" fillId="0" borderId="10" xfId="0" applyFont="1" applyBorder="1" applyAlignment="1" applyProtection="1">
      <alignment vertical="center"/>
      <protection/>
    </xf>
    <xf numFmtId="164" fontId="7" fillId="0" borderId="12" xfId="0" applyFont="1" applyBorder="1" applyAlignment="1" applyProtection="1">
      <alignment vertical="center"/>
      <protection/>
    </xf>
    <xf numFmtId="164" fontId="7" fillId="0" borderId="19" xfId="0" applyFont="1" applyBorder="1" applyAlignment="1" applyProtection="1">
      <alignment horizontal="center" vertical="center" wrapText="1"/>
      <protection/>
    </xf>
    <xf numFmtId="164" fontId="10" fillId="0" borderId="16" xfId="0" applyFont="1" applyBorder="1" applyAlignment="1">
      <alignment/>
    </xf>
    <xf numFmtId="164" fontId="8" fillId="0" borderId="0" xfId="0" applyFont="1" applyAlignment="1" applyProtection="1">
      <alignment horizontal="center"/>
      <protection/>
    </xf>
    <xf numFmtId="164" fontId="7" fillId="0" borderId="28" xfId="0" applyFont="1" applyBorder="1" applyAlignment="1" applyProtection="1">
      <alignment horizontal="center"/>
      <protection/>
    </xf>
    <xf numFmtId="164" fontId="10" fillId="0" borderId="14" xfId="0" applyFont="1" applyBorder="1" applyAlignment="1">
      <alignment/>
    </xf>
    <xf numFmtId="164" fontId="7" fillId="0" borderId="0" xfId="0" applyFont="1" applyAlignment="1">
      <alignment vertical="center" wrapText="1"/>
    </xf>
    <xf numFmtId="164" fontId="10" fillId="0" borderId="0" xfId="0" applyFont="1" applyAlignment="1">
      <alignment vertical="center" wrapText="1"/>
    </xf>
    <xf numFmtId="164" fontId="10" fillId="0" borderId="14" xfId="0" applyFont="1" applyBorder="1" applyAlignment="1">
      <alignment vertical="center" wrapText="1"/>
    </xf>
    <xf numFmtId="164" fontId="10" fillId="0" borderId="16" xfId="0" applyFont="1" applyBorder="1" applyAlignment="1">
      <alignment vertical="center" wrapText="1"/>
    </xf>
    <xf numFmtId="164" fontId="10" fillId="0" borderId="14" xfId="0" applyFont="1" applyBorder="1" applyAlignment="1">
      <alignment vertical="center"/>
    </xf>
    <xf numFmtId="164" fontId="10" fillId="0" borderId="16" xfId="0" applyFont="1" applyBorder="1" applyAlignment="1">
      <alignment vertical="center"/>
    </xf>
    <xf numFmtId="164" fontId="10"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3"/>
  <sheetViews>
    <sheetView tabSelected="1" zoomScalePageLayoutView="0" workbookViewId="0" topLeftCell="A1">
      <selection activeCell="B4" sqref="B4"/>
    </sheetView>
  </sheetViews>
  <sheetFormatPr defaultColWidth="9.00390625" defaultRowHeight="12.75"/>
  <cols>
    <col min="1" max="1" width="3.25390625" style="3" customWidth="1"/>
    <col min="2" max="2" width="64.50390625" style="3" customWidth="1"/>
    <col min="3" max="16384" width="9.00390625" style="3" customWidth="1"/>
  </cols>
  <sheetData>
    <row r="2" ht="15.75">
      <c r="B2" s="181"/>
    </row>
    <row r="3" ht="15.75">
      <c r="B3" s="181" t="s">
        <v>158</v>
      </c>
    </row>
    <row r="4" ht="15.75">
      <c r="A4" s="2"/>
    </row>
    <row r="5" ht="15">
      <c r="B5" s="161" t="s">
        <v>0</v>
      </c>
    </row>
    <row r="6" spans="2:4" ht="15.75">
      <c r="B6" s="162" t="s">
        <v>1</v>
      </c>
      <c r="D6" s="182"/>
    </row>
    <row r="7" ht="15">
      <c r="B7" s="161" t="s">
        <v>2</v>
      </c>
    </row>
    <row r="8" spans="2:4" ht="15.75">
      <c r="B8" s="161" t="s">
        <v>145</v>
      </c>
      <c r="D8" s="183"/>
    </row>
    <row r="9" ht="15.75">
      <c r="D9" s="183"/>
    </row>
    <row r="10" spans="2:4" ht="15.75">
      <c r="B10" s="161" t="s">
        <v>10</v>
      </c>
      <c r="D10" s="183"/>
    </row>
    <row r="11" spans="2:4" ht="15.75">
      <c r="B11" s="162" t="s">
        <v>11</v>
      </c>
      <c r="D11" s="183"/>
    </row>
    <row r="12" spans="2:4" ht="15.75">
      <c r="B12" s="161" t="s">
        <v>150</v>
      </c>
      <c r="D12" s="183"/>
    </row>
    <row r="13" ht="15.75">
      <c r="D13" s="183"/>
    </row>
    <row r="14" spans="2:4" ht="15.75">
      <c r="B14" s="161" t="s">
        <v>15</v>
      </c>
      <c r="D14" s="183"/>
    </row>
    <row r="15" spans="2:4" ht="31.5">
      <c r="B15" s="163" t="s">
        <v>130</v>
      </c>
      <c r="D15" s="183"/>
    </row>
    <row r="16" spans="2:4" ht="15.75">
      <c r="B16" s="161" t="s">
        <v>146</v>
      </c>
      <c r="D16" s="183"/>
    </row>
    <row r="17" ht="15.75">
      <c r="D17" s="183"/>
    </row>
    <row r="18" ht="15">
      <c r="B18" s="161" t="s">
        <v>32</v>
      </c>
    </row>
    <row r="19" ht="15.75">
      <c r="B19" s="162" t="s">
        <v>131</v>
      </c>
    </row>
    <row r="20" ht="15">
      <c r="B20" s="161" t="s">
        <v>146</v>
      </c>
    </row>
    <row r="22" spans="2:10" ht="15">
      <c r="B22" s="161" t="s">
        <v>35</v>
      </c>
      <c r="C22" s="158"/>
      <c r="D22" s="158"/>
      <c r="E22" s="158"/>
      <c r="F22" s="158"/>
      <c r="G22" s="158"/>
      <c r="H22" s="158"/>
      <c r="I22" s="158"/>
      <c r="J22" s="158"/>
    </row>
    <row r="23" spans="2:10" ht="31.5">
      <c r="B23" s="163" t="s">
        <v>132</v>
      </c>
      <c r="C23" s="162"/>
      <c r="D23" s="162"/>
      <c r="E23" s="162"/>
      <c r="F23" s="162"/>
      <c r="G23" s="162"/>
      <c r="H23" s="162"/>
      <c r="I23" s="162"/>
      <c r="J23" s="162"/>
    </row>
    <row r="24" spans="2:10" ht="15">
      <c r="B24" s="164" t="s">
        <v>146</v>
      </c>
      <c r="C24" s="164"/>
      <c r="D24" s="164"/>
      <c r="E24" s="164"/>
      <c r="F24" s="164"/>
      <c r="G24" s="164"/>
      <c r="H24" s="164"/>
      <c r="I24" s="164"/>
      <c r="J24" s="164"/>
    </row>
    <row r="26" spans="2:8" ht="15">
      <c r="B26" s="161" t="s">
        <v>36</v>
      </c>
      <c r="C26" s="158"/>
      <c r="D26" s="158"/>
      <c r="E26" s="158"/>
      <c r="F26" s="158"/>
      <c r="G26" s="158"/>
      <c r="H26" s="158"/>
    </row>
    <row r="27" spans="2:8" ht="31.5">
      <c r="B27" s="163" t="s">
        <v>133</v>
      </c>
      <c r="C27" s="162"/>
      <c r="D27" s="162"/>
      <c r="E27" s="162"/>
      <c r="F27" s="162"/>
      <c r="G27" s="162"/>
      <c r="H27" s="162"/>
    </row>
    <row r="28" spans="2:8" ht="15">
      <c r="B28" s="161" t="s">
        <v>146</v>
      </c>
      <c r="C28" s="158"/>
      <c r="D28" s="158"/>
      <c r="E28" s="158"/>
      <c r="F28" s="158"/>
      <c r="G28" s="158"/>
      <c r="H28" s="158"/>
    </row>
    <row r="30" ht="15">
      <c r="B30" s="161" t="s">
        <v>37</v>
      </c>
    </row>
    <row r="31" ht="31.5">
      <c r="B31" s="165" t="s">
        <v>141</v>
      </c>
    </row>
    <row r="32" ht="15">
      <c r="B32" s="161" t="s">
        <v>146</v>
      </c>
    </row>
    <row r="34" ht="15">
      <c r="B34" s="161" t="s">
        <v>47</v>
      </c>
    </row>
    <row r="35" ht="31.5">
      <c r="B35" s="163" t="s">
        <v>48</v>
      </c>
    </row>
    <row r="36" ht="15">
      <c r="B36" s="161" t="s">
        <v>154</v>
      </c>
    </row>
    <row r="38" ht="15">
      <c r="B38" s="161" t="s">
        <v>54</v>
      </c>
    </row>
    <row r="39" ht="31.5">
      <c r="B39" s="163" t="s">
        <v>55</v>
      </c>
    </row>
    <row r="40" ht="15">
      <c r="B40" s="161" t="s">
        <v>146</v>
      </c>
    </row>
    <row r="42" spans="2:14" ht="15">
      <c r="B42" s="161" t="s">
        <v>62</v>
      </c>
      <c r="C42" s="158"/>
      <c r="D42" s="158"/>
      <c r="E42" s="158"/>
      <c r="F42" s="158"/>
      <c r="G42" s="158"/>
      <c r="H42" s="158"/>
      <c r="I42" s="158"/>
      <c r="J42" s="158"/>
      <c r="K42" s="158"/>
      <c r="L42" s="158"/>
      <c r="M42" s="158"/>
      <c r="N42" s="158"/>
    </row>
    <row r="43" spans="2:14" ht="15.75">
      <c r="B43" s="162" t="s">
        <v>138</v>
      </c>
      <c r="C43" s="162"/>
      <c r="D43" s="162"/>
      <c r="E43" s="162"/>
      <c r="F43" s="162"/>
      <c r="G43" s="162"/>
      <c r="H43" s="162"/>
      <c r="I43" s="162"/>
      <c r="J43" s="162"/>
      <c r="K43" s="162"/>
      <c r="L43" s="162"/>
      <c r="M43" s="162"/>
      <c r="N43" s="162"/>
    </row>
    <row r="44" spans="2:14" ht="15.75">
      <c r="B44" s="162" t="s">
        <v>139</v>
      </c>
      <c r="C44" s="162"/>
      <c r="D44" s="162"/>
      <c r="E44" s="162"/>
      <c r="F44" s="162"/>
      <c r="G44" s="162"/>
      <c r="H44" s="162"/>
      <c r="I44" s="162"/>
      <c r="J44" s="162"/>
      <c r="K44" s="162"/>
      <c r="L44" s="162"/>
      <c r="M44" s="162"/>
      <c r="N44" s="162"/>
    </row>
    <row r="45" spans="2:14" ht="15">
      <c r="B45" s="161" t="s">
        <v>146</v>
      </c>
      <c r="C45" s="158"/>
      <c r="D45" s="158"/>
      <c r="E45" s="158"/>
      <c r="F45" s="158"/>
      <c r="G45" s="158"/>
      <c r="H45" s="158"/>
      <c r="I45" s="158"/>
      <c r="J45" s="158"/>
      <c r="K45" s="158"/>
      <c r="L45" s="158"/>
      <c r="M45" s="158"/>
      <c r="N45" s="158"/>
    </row>
    <row r="47" spans="2:14" ht="15">
      <c r="B47" s="161" t="s">
        <v>63</v>
      </c>
      <c r="C47" s="158"/>
      <c r="D47" s="158"/>
      <c r="E47" s="158"/>
      <c r="F47" s="158"/>
      <c r="G47" s="158"/>
      <c r="H47" s="158"/>
      <c r="I47" s="158"/>
      <c r="J47" s="158"/>
      <c r="K47" s="158"/>
      <c r="L47" s="158"/>
      <c r="M47" s="158"/>
      <c r="N47" s="158"/>
    </row>
    <row r="48" spans="2:14" ht="31.5">
      <c r="B48" s="163" t="s">
        <v>137</v>
      </c>
      <c r="C48" s="162"/>
      <c r="D48" s="162"/>
      <c r="E48" s="162"/>
      <c r="F48" s="162"/>
      <c r="G48" s="162"/>
      <c r="H48" s="162"/>
      <c r="I48" s="162"/>
      <c r="J48" s="162"/>
      <c r="K48" s="162"/>
      <c r="L48" s="162"/>
      <c r="M48" s="162"/>
      <c r="N48" s="162"/>
    </row>
    <row r="49" spans="2:14" ht="15">
      <c r="B49" s="161" t="s">
        <v>146</v>
      </c>
      <c r="C49" s="158"/>
      <c r="D49" s="158"/>
      <c r="E49" s="158"/>
      <c r="F49" s="158"/>
      <c r="G49" s="158"/>
      <c r="H49" s="158"/>
      <c r="I49" s="158"/>
      <c r="J49" s="158"/>
      <c r="K49" s="158"/>
      <c r="L49" s="158"/>
      <c r="M49" s="158"/>
      <c r="N49" s="158"/>
    </row>
    <row r="51" spans="2:14" ht="15">
      <c r="B51" s="161" t="s">
        <v>65</v>
      </c>
      <c r="C51" s="158"/>
      <c r="D51" s="158"/>
      <c r="E51" s="158"/>
      <c r="F51" s="158"/>
      <c r="G51" s="158"/>
      <c r="H51" s="158"/>
      <c r="I51" s="158"/>
      <c r="J51" s="158"/>
      <c r="K51" s="158"/>
      <c r="L51" s="158"/>
      <c r="M51" s="158"/>
      <c r="N51" s="158"/>
    </row>
    <row r="52" spans="2:14" ht="34.5">
      <c r="B52" s="163" t="s">
        <v>136</v>
      </c>
      <c r="C52" s="162"/>
      <c r="D52" s="162"/>
      <c r="E52" s="162"/>
      <c r="F52" s="162"/>
      <c r="G52" s="162"/>
      <c r="H52" s="162"/>
      <c r="I52" s="162"/>
      <c r="J52" s="162"/>
      <c r="K52" s="162"/>
      <c r="L52" s="162"/>
      <c r="M52" s="162"/>
      <c r="N52" s="162"/>
    </row>
    <row r="53" spans="2:14" ht="15">
      <c r="B53" s="161" t="s">
        <v>146</v>
      </c>
      <c r="C53" s="158"/>
      <c r="D53" s="158"/>
      <c r="E53" s="158"/>
      <c r="F53" s="158"/>
      <c r="G53" s="158"/>
      <c r="H53" s="158"/>
      <c r="I53" s="158"/>
      <c r="J53" s="158"/>
      <c r="K53" s="158"/>
      <c r="L53" s="158"/>
      <c r="M53" s="158"/>
      <c r="N53" s="158"/>
    </row>
  </sheetData>
  <sheetProtection/>
  <printOptions horizontalCentered="1"/>
  <pageMargins left="0.25" right="0.25" top="0.75" bottom="0.75" header="0.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A1" sqref="A1"/>
    </sheetView>
  </sheetViews>
  <sheetFormatPr defaultColWidth="9.00390625" defaultRowHeight="12.75"/>
  <cols>
    <col min="1" max="1" width="3.875" style="3" customWidth="1"/>
    <col min="2" max="2" width="14.25390625" style="3" customWidth="1"/>
    <col min="3" max="4" width="12.00390625" style="3" customWidth="1"/>
    <col min="5" max="5" width="8.25390625" style="3" customWidth="1"/>
    <col min="6" max="6" width="9.625" style="3" customWidth="1"/>
    <col min="7" max="7" width="8.50390625" style="3" customWidth="1"/>
    <col min="8" max="8" width="9.625" style="3" customWidth="1"/>
    <col min="9" max="9" width="8.00390625" style="3" customWidth="1"/>
    <col min="10" max="10" width="9.625" style="3" customWidth="1"/>
    <col min="11" max="16384" width="9.00390625" style="3" customWidth="1"/>
  </cols>
  <sheetData>
    <row r="1" ht="15.75">
      <c r="A1" s="2"/>
    </row>
    <row r="2" spans="2:10" ht="15">
      <c r="B2" s="4" t="s">
        <v>54</v>
      </c>
      <c r="C2" s="5"/>
      <c r="D2" s="5"/>
      <c r="E2" s="5"/>
      <c r="F2" s="5"/>
      <c r="G2" s="5"/>
      <c r="H2" s="5"/>
      <c r="I2" s="5"/>
      <c r="J2" s="5"/>
    </row>
    <row r="3" spans="2:10" ht="15.75">
      <c r="B3" s="6" t="s">
        <v>55</v>
      </c>
      <c r="C3" s="5"/>
      <c r="D3" s="5"/>
      <c r="E3" s="5"/>
      <c r="F3" s="5"/>
      <c r="G3" s="5"/>
      <c r="H3" s="5"/>
      <c r="I3" s="5"/>
      <c r="J3" s="5"/>
    </row>
    <row r="4" spans="2:10" ht="15">
      <c r="B4" s="4" t="s">
        <v>146</v>
      </c>
      <c r="C4" s="5"/>
      <c r="D4" s="5"/>
      <c r="E4" s="5"/>
      <c r="F4" s="5"/>
      <c r="G4" s="5"/>
      <c r="H4" s="5"/>
      <c r="I4" s="5"/>
      <c r="J4" s="5"/>
    </row>
    <row r="5" spans="2:10" ht="18.75" customHeight="1">
      <c r="B5" s="213" t="s">
        <v>116</v>
      </c>
      <c r="C5" s="213" t="s">
        <v>77</v>
      </c>
      <c r="D5" s="213" t="s">
        <v>110</v>
      </c>
      <c r="E5" s="36" t="s">
        <v>56</v>
      </c>
      <c r="F5" s="8"/>
      <c r="G5" s="8"/>
      <c r="H5" s="8"/>
      <c r="I5" s="8"/>
      <c r="J5" s="10"/>
    </row>
    <row r="6" spans="2:10" ht="17.25" customHeight="1">
      <c r="B6" s="220"/>
      <c r="C6" s="220"/>
      <c r="D6" s="220"/>
      <c r="E6" s="36" t="s">
        <v>57</v>
      </c>
      <c r="F6" s="37"/>
      <c r="G6" s="38" t="s">
        <v>58</v>
      </c>
      <c r="H6" s="37"/>
      <c r="I6" s="38" t="s">
        <v>100</v>
      </c>
      <c r="J6" s="37"/>
    </row>
    <row r="7" spans="2:10" ht="18" customHeight="1">
      <c r="B7" s="221"/>
      <c r="C7" s="221"/>
      <c r="D7" s="221"/>
      <c r="E7" s="39" t="s">
        <v>23</v>
      </c>
      <c r="F7" s="39" t="s">
        <v>24</v>
      </c>
      <c r="G7" s="39" t="s">
        <v>23</v>
      </c>
      <c r="H7" s="39" t="s">
        <v>24</v>
      </c>
      <c r="I7" s="39" t="s">
        <v>23</v>
      </c>
      <c r="J7" s="39" t="s">
        <v>24</v>
      </c>
    </row>
    <row r="8" spans="2:10" ht="17.25" customHeight="1">
      <c r="B8" s="41"/>
      <c r="C8" s="120" t="s">
        <v>25</v>
      </c>
      <c r="D8" s="88">
        <v>113732</v>
      </c>
      <c r="E8" s="88">
        <v>799</v>
      </c>
      <c r="F8" s="143">
        <v>7.025287518024831</v>
      </c>
      <c r="G8" s="88">
        <v>544</v>
      </c>
      <c r="H8" s="143">
        <v>4.7831744803573315</v>
      </c>
      <c r="I8" s="88">
        <v>255</v>
      </c>
      <c r="J8" s="143">
        <v>2.2421130376674987</v>
      </c>
    </row>
    <row r="9" spans="2:10" ht="15">
      <c r="B9" s="27" t="s">
        <v>34</v>
      </c>
      <c r="C9" s="120" t="s">
        <v>26</v>
      </c>
      <c r="D9" s="88">
        <v>83339</v>
      </c>
      <c r="E9" s="88">
        <v>473</v>
      </c>
      <c r="F9" s="143">
        <v>5.675614058244039</v>
      </c>
      <c r="G9" s="88">
        <v>326</v>
      </c>
      <c r="H9" s="143">
        <v>3.911734002087858</v>
      </c>
      <c r="I9" s="88">
        <v>147</v>
      </c>
      <c r="J9" s="143">
        <v>1.7638800561561814</v>
      </c>
    </row>
    <row r="10" spans="2:10" ht="15">
      <c r="B10" s="41"/>
      <c r="C10" s="120" t="s">
        <v>27</v>
      </c>
      <c r="D10" s="88">
        <v>22055</v>
      </c>
      <c r="E10" s="88">
        <v>290</v>
      </c>
      <c r="F10" s="143">
        <v>13.148945817274994</v>
      </c>
      <c r="G10" s="88">
        <v>185</v>
      </c>
      <c r="H10" s="143">
        <v>8.38812060757198</v>
      </c>
      <c r="I10" s="88">
        <v>105</v>
      </c>
      <c r="J10" s="143">
        <v>4.7608252097030155</v>
      </c>
    </row>
    <row r="11" spans="2:10" ht="15">
      <c r="B11" s="41"/>
      <c r="C11" s="120" t="s">
        <v>59</v>
      </c>
      <c r="D11" s="88">
        <v>8081</v>
      </c>
      <c r="E11" s="88">
        <v>35</v>
      </c>
      <c r="F11" s="143">
        <v>4.331147135255537</v>
      </c>
      <c r="G11" s="88">
        <v>32</v>
      </c>
      <c r="H11" s="143">
        <v>3.9599059522336346</v>
      </c>
      <c r="I11" s="88">
        <v>3</v>
      </c>
      <c r="J11" s="143">
        <v>0.37124118302190323</v>
      </c>
    </row>
    <row r="12" spans="2:10" ht="15">
      <c r="B12" s="41"/>
      <c r="C12" s="121"/>
      <c r="D12" s="138"/>
      <c r="E12" s="138"/>
      <c r="F12" s="144"/>
      <c r="G12" s="138"/>
      <c r="H12" s="144"/>
      <c r="I12" s="138"/>
      <c r="J12" s="144"/>
    </row>
    <row r="13" spans="2:10" ht="15">
      <c r="B13" s="41"/>
      <c r="C13" s="120" t="s">
        <v>25</v>
      </c>
      <c r="D13" s="88">
        <v>583</v>
      </c>
      <c r="E13" s="88">
        <v>331</v>
      </c>
      <c r="F13" s="143">
        <v>567.7530017152659</v>
      </c>
      <c r="G13" s="88">
        <v>307</v>
      </c>
      <c r="H13" s="143">
        <v>526.5866209262435</v>
      </c>
      <c r="I13" s="88">
        <v>24</v>
      </c>
      <c r="J13" s="143">
        <v>41.1663807890223</v>
      </c>
    </row>
    <row r="14" spans="2:10" ht="15">
      <c r="B14" s="27" t="s">
        <v>101</v>
      </c>
      <c r="C14" s="120" t="s">
        <v>26</v>
      </c>
      <c r="D14" s="88">
        <v>299</v>
      </c>
      <c r="E14" s="88">
        <v>171</v>
      </c>
      <c r="F14" s="143">
        <v>571.9063545150501</v>
      </c>
      <c r="G14" s="88">
        <v>160</v>
      </c>
      <c r="H14" s="143">
        <v>535.1170568561872</v>
      </c>
      <c r="I14" s="88">
        <v>11</v>
      </c>
      <c r="J14" s="143">
        <v>36.78929765886288</v>
      </c>
    </row>
    <row r="15" spans="2:10" ht="15">
      <c r="B15" s="27" t="s">
        <v>60</v>
      </c>
      <c r="C15" s="120" t="s">
        <v>27</v>
      </c>
      <c r="D15" s="88">
        <v>260</v>
      </c>
      <c r="E15" s="88">
        <v>140</v>
      </c>
      <c r="F15" s="143">
        <v>538.4615384615385</v>
      </c>
      <c r="G15" s="88">
        <v>127</v>
      </c>
      <c r="H15" s="143">
        <v>488.46153846153845</v>
      </c>
      <c r="I15" s="88">
        <v>13</v>
      </c>
      <c r="J15" s="143">
        <v>50</v>
      </c>
    </row>
    <row r="16" spans="2:10" ht="15">
      <c r="B16" s="41"/>
      <c r="C16" s="120" t="s">
        <v>59</v>
      </c>
      <c r="D16" s="88">
        <v>20</v>
      </c>
      <c r="E16" s="88">
        <v>19</v>
      </c>
      <c r="F16" s="157">
        <v>950</v>
      </c>
      <c r="G16" s="88">
        <v>19</v>
      </c>
      <c r="H16" s="157">
        <v>950</v>
      </c>
      <c r="I16" s="139">
        <v>0</v>
      </c>
      <c r="J16" s="143">
        <v>0</v>
      </c>
    </row>
    <row r="17" spans="2:10" ht="15">
      <c r="B17" s="41"/>
      <c r="C17" s="121"/>
      <c r="D17" s="88"/>
      <c r="E17" s="88"/>
      <c r="F17" s="144"/>
      <c r="G17" s="138"/>
      <c r="H17" s="144"/>
      <c r="I17" s="138"/>
      <c r="J17" s="144"/>
    </row>
    <row r="18" spans="2:10" ht="15">
      <c r="B18" s="41"/>
      <c r="C18" s="120" t="s">
        <v>25</v>
      </c>
      <c r="D18" s="88">
        <v>1271</v>
      </c>
      <c r="E18" s="88">
        <v>85</v>
      </c>
      <c r="F18" s="143">
        <v>66.87647521636507</v>
      </c>
      <c r="G18" s="88">
        <v>71</v>
      </c>
      <c r="H18" s="143">
        <v>55.861526357199054</v>
      </c>
      <c r="I18" s="88">
        <v>14</v>
      </c>
      <c r="J18" s="143">
        <v>11.014948859166012</v>
      </c>
    </row>
    <row r="19" spans="2:10" ht="15">
      <c r="B19" s="27" t="s">
        <v>102</v>
      </c>
      <c r="C19" s="120" t="s">
        <v>26</v>
      </c>
      <c r="D19" s="88">
        <v>740</v>
      </c>
      <c r="E19" s="88">
        <v>58</v>
      </c>
      <c r="F19" s="143">
        <v>78.37837837837839</v>
      </c>
      <c r="G19" s="88">
        <v>49</v>
      </c>
      <c r="H19" s="143">
        <v>66.21621621621622</v>
      </c>
      <c r="I19" s="88">
        <v>9</v>
      </c>
      <c r="J19" s="143">
        <v>12.162162162162163</v>
      </c>
    </row>
    <row r="20" spans="2:10" ht="15">
      <c r="B20" s="27" t="s">
        <v>60</v>
      </c>
      <c r="C20" s="120" t="s">
        <v>27</v>
      </c>
      <c r="D20" s="88">
        <v>456</v>
      </c>
      <c r="E20" s="88">
        <v>23</v>
      </c>
      <c r="F20" s="143">
        <v>50.43859649122807</v>
      </c>
      <c r="G20" s="88">
        <v>18</v>
      </c>
      <c r="H20" s="143">
        <v>39.473684210526315</v>
      </c>
      <c r="I20" s="88">
        <v>5</v>
      </c>
      <c r="J20" s="143">
        <v>10.964912280701753</v>
      </c>
    </row>
    <row r="21" spans="2:10" ht="15">
      <c r="B21" s="41"/>
      <c r="C21" s="120" t="s">
        <v>59</v>
      </c>
      <c r="D21" s="88">
        <v>72</v>
      </c>
      <c r="E21" s="139">
        <v>4</v>
      </c>
      <c r="F21" s="143">
        <v>55.55555555555555</v>
      </c>
      <c r="G21" s="139">
        <v>4</v>
      </c>
      <c r="H21" s="143">
        <v>55.55555555555555</v>
      </c>
      <c r="I21" s="139">
        <v>0</v>
      </c>
      <c r="J21" s="143">
        <v>0</v>
      </c>
    </row>
    <row r="22" spans="2:10" ht="15">
      <c r="B22" s="41"/>
      <c r="C22" s="121"/>
      <c r="D22" s="140"/>
      <c r="E22" s="88"/>
      <c r="F22" s="144"/>
      <c r="G22" s="138"/>
      <c r="H22" s="144"/>
      <c r="I22" s="138"/>
      <c r="J22" s="144"/>
    </row>
    <row r="23" spans="2:10" ht="15">
      <c r="B23" s="41"/>
      <c r="C23" s="120" t="s">
        <v>25</v>
      </c>
      <c r="D23" s="88">
        <v>7543</v>
      </c>
      <c r="E23" s="88">
        <v>112</v>
      </c>
      <c r="F23" s="143">
        <v>14.84820363250696</v>
      </c>
      <c r="G23" s="88">
        <v>68</v>
      </c>
      <c r="H23" s="143">
        <v>9.014980776879227</v>
      </c>
      <c r="I23" s="88">
        <v>44</v>
      </c>
      <c r="J23" s="143">
        <v>5.833222855627734</v>
      </c>
    </row>
    <row r="24" spans="2:10" ht="15">
      <c r="B24" s="27" t="s">
        <v>103</v>
      </c>
      <c r="C24" s="120" t="s">
        <v>26</v>
      </c>
      <c r="D24" s="88">
        <v>4839</v>
      </c>
      <c r="E24" s="88">
        <v>77</v>
      </c>
      <c r="F24" s="143">
        <v>15.912378590617896</v>
      </c>
      <c r="G24" s="88">
        <v>50</v>
      </c>
      <c r="H24" s="143">
        <v>10.332713370531101</v>
      </c>
      <c r="I24" s="88">
        <v>27</v>
      </c>
      <c r="J24" s="143">
        <v>5.579665220086794</v>
      </c>
    </row>
    <row r="25" spans="2:10" ht="15">
      <c r="B25" s="27" t="s">
        <v>60</v>
      </c>
      <c r="C25" s="120" t="s">
        <v>27</v>
      </c>
      <c r="D25" s="88">
        <v>2188</v>
      </c>
      <c r="E25" s="88">
        <v>30</v>
      </c>
      <c r="F25" s="143">
        <v>13.711151736745887</v>
      </c>
      <c r="G25" s="88">
        <v>13</v>
      </c>
      <c r="H25" s="143">
        <v>5.941499085923217</v>
      </c>
      <c r="I25" s="88">
        <v>17</v>
      </c>
      <c r="J25" s="143">
        <v>7.769652650822669</v>
      </c>
    </row>
    <row r="26" spans="2:10" ht="15">
      <c r="B26" s="41"/>
      <c r="C26" s="120" t="s">
        <v>59</v>
      </c>
      <c r="D26" s="88">
        <v>500</v>
      </c>
      <c r="E26" s="139">
        <v>5</v>
      </c>
      <c r="F26" s="143">
        <v>10</v>
      </c>
      <c r="G26" s="139">
        <v>5</v>
      </c>
      <c r="H26" s="143">
        <v>10</v>
      </c>
      <c r="I26" s="139">
        <v>0</v>
      </c>
      <c r="J26" s="143">
        <v>0</v>
      </c>
    </row>
    <row r="27" spans="2:10" ht="15">
      <c r="B27" s="41"/>
      <c r="C27" s="121"/>
      <c r="D27" s="88"/>
      <c r="E27" s="88"/>
      <c r="F27" s="144"/>
      <c r="G27" s="138"/>
      <c r="H27" s="144"/>
      <c r="I27" s="138"/>
      <c r="J27" s="144"/>
    </row>
    <row r="28" spans="2:10" ht="15">
      <c r="B28" s="41"/>
      <c r="C28" s="120" t="s">
        <v>25</v>
      </c>
      <c r="D28" s="88">
        <v>104284</v>
      </c>
      <c r="E28" s="88">
        <v>263</v>
      </c>
      <c r="F28" s="143">
        <v>2.52195926508381</v>
      </c>
      <c r="G28" s="88">
        <v>92</v>
      </c>
      <c r="H28" s="143">
        <v>0.8822062828430056</v>
      </c>
      <c r="I28" s="88">
        <v>171</v>
      </c>
      <c r="J28" s="143">
        <v>1.6397529822408041</v>
      </c>
    </row>
    <row r="29" spans="2:10" ht="15">
      <c r="B29" s="27" t="s">
        <v>61</v>
      </c>
      <c r="C29" s="120" t="s">
        <v>26</v>
      </c>
      <c r="D29" s="88">
        <v>77427</v>
      </c>
      <c r="E29" s="88">
        <v>161</v>
      </c>
      <c r="F29" s="143">
        <v>2.079377994756351</v>
      </c>
      <c r="G29" s="88">
        <v>62</v>
      </c>
      <c r="H29" s="143">
        <v>0.8007542588502718</v>
      </c>
      <c r="I29" s="88">
        <v>99</v>
      </c>
      <c r="J29" s="143">
        <v>1.2786237359060793</v>
      </c>
    </row>
    <row r="30" spans="2:10" ht="15">
      <c r="B30" s="27" t="s">
        <v>60</v>
      </c>
      <c r="C30" s="120" t="s">
        <v>27</v>
      </c>
      <c r="D30" s="88">
        <v>19147</v>
      </c>
      <c r="E30" s="88">
        <v>95</v>
      </c>
      <c r="F30" s="143">
        <v>4.961612785292735</v>
      </c>
      <c r="G30" s="88">
        <v>26</v>
      </c>
      <c r="H30" s="143">
        <v>1.357915078080117</v>
      </c>
      <c r="I30" s="88">
        <v>69</v>
      </c>
      <c r="J30" s="143">
        <v>3.603697707212618</v>
      </c>
    </row>
    <row r="31" spans="2:10" ht="15">
      <c r="B31" s="65"/>
      <c r="C31" s="122" t="s">
        <v>59</v>
      </c>
      <c r="D31" s="141">
        <v>7489</v>
      </c>
      <c r="E31" s="141">
        <v>7</v>
      </c>
      <c r="F31" s="150">
        <v>0.9347042328748831</v>
      </c>
      <c r="G31" s="142">
        <v>4</v>
      </c>
      <c r="H31" s="150">
        <v>0.5341167044999333</v>
      </c>
      <c r="I31" s="141">
        <v>3</v>
      </c>
      <c r="J31" s="150">
        <v>0.40058752837494993</v>
      </c>
    </row>
    <row r="32" spans="2:10" ht="65.25" customHeight="1">
      <c r="B32" s="207" t="s">
        <v>104</v>
      </c>
      <c r="C32" s="208"/>
      <c r="D32" s="208"/>
      <c r="E32" s="208"/>
      <c r="F32" s="208"/>
      <c r="G32" s="208"/>
      <c r="H32" s="208"/>
      <c r="I32" s="208"/>
      <c r="J32" s="208"/>
    </row>
    <row r="33" spans="2:10" ht="45.75" customHeight="1">
      <c r="B33" s="207" t="s">
        <v>142</v>
      </c>
      <c r="C33" s="208"/>
      <c r="D33" s="208"/>
      <c r="E33" s="208"/>
      <c r="F33" s="208"/>
      <c r="G33" s="208"/>
      <c r="H33" s="208"/>
      <c r="I33" s="208"/>
      <c r="J33" s="208"/>
    </row>
    <row r="34" spans="2:10" ht="29.25" customHeight="1">
      <c r="B34" s="218" t="s">
        <v>155</v>
      </c>
      <c r="C34" s="219"/>
      <c r="D34" s="219"/>
      <c r="E34" s="219"/>
      <c r="F34" s="219"/>
      <c r="G34" s="219"/>
      <c r="H34" s="219"/>
      <c r="I34" s="219"/>
      <c r="J34" s="219"/>
    </row>
    <row r="35" ht="15">
      <c r="B35" s="3" t="s">
        <v>82</v>
      </c>
    </row>
    <row r="41" ht="15">
      <c r="B41" s="93"/>
    </row>
  </sheetData>
  <sheetProtection/>
  <mergeCells count="6">
    <mergeCell ref="B32:J32"/>
    <mergeCell ref="B33:J33"/>
    <mergeCell ref="B34:J34"/>
    <mergeCell ref="B5:B7"/>
    <mergeCell ref="C5:C7"/>
    <mergeCell ref="D5:D7"/>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A1" sqref="A1"/>
    </sheetView>
  </sheetViews>
  <sheetFormatPr defaultColWidth="9.00390625" defaultRowHeight="12.75"/>
  <cols>
    <col min="1" max="1" width="3.00390625" style="3" customWidth="1"/>
    <col min="2" max="2" width="23.50390625" style="3" customWidth="1"/>
    <col min="3" max="3" width="9.00390625" style="3" customWidth="1"/>
    <col min="4" max="4" width="6.00390625" style="3" customWidth="1"/>
    <col min="5" max="5" width="9.375" style="3" customWidth="1"/>
    <col min="6" max="6" width="8.125" style="3" customWidth="1"/>
    <col min="7" max="7" width="8.875" style="3" customWidth="1"/>
    <col min="8" max="8" width="5.375" style="3" customWidth="1"/>
    <col min="9" max="9" width="8.75390625" style="3" customWidth="1"/>
    <col min="10" max="10" width="6.75390625" style="3" customWidth="1"/>
    <col min="11" max="11" width="8.75390625" style="3" customWidth="1"/>
    <col min="12" max="12" width="5.75390625" style="3" customWidth="1"/>
    <col min="13" max="13" width="8.875" style="3" customWidth="1"/>
    <col min="14" max="14" width="6.875" style="3" customWidth="1"/>
    <col min="15" max="16384" width="9.00390625" style="3" customWidth="1"/>
  </cols>
  <sheetData>
    <row r="1" ht="15.75">
      <c r="A1" s="2"/>
    </row>
    <row r="2" spans="2:14" ht="15">
      <c r="B2" s="4" t="s">
        <v>62</v>
      </c>
      <c r="C2" s="5"/>
      <c r="D2" s="5"/>
      <c r="E2" s="5"/>
      <c r="F2" s="5"/>
      <c r="G2" s="5"/>
      <c r="H2" s="5"/>
      <c r="I2" s="5"/>
      <c r="J2" s="5"/>
      <c r="K2" s="5"/>
      <c r="L2" s="5"/>
      <c r="M2" s="5"/>
      <c r="N2" s="5"/>
    </row>
    <row r="3" spans="2:14" ht="19.5" customHeight="1">
      <c r="B3" s="215" t="s">
        <v>138</v>
      </c>
      <c r="C3" s="215"/>
      <c r="D3" s="215"/>
      <c r="E3" s="215"/>
      <c r="F3" s="215"/>
      <c r="G3" s="215"/>
      <c r="H3" s="215"/>
      <c r="I3" s="215"/>
      <c r="J3" s="215"/>
      <c r="K3" s="215"/>
      <c r="L3" s="215"/>
      <c r="M3" s="215"/>
      <c r="N3" s="215"/>
    </row>
    <row r="4" spans="2:14" ht="17.25" customHeight="1">
      <c r="B4" s="215" t="s">
        <v>139</v>
      </c>
      <c r="C4" s="215"/>
      <c r="D4" s="215"/>
      <c r="E4" s="215"/>
      <c r="F4" s="215"/>
      <c r="G4" s="215"/>
      <c r="H4" s="215"/>
      <c r="I4" s="215"/>
      <c r="J4" s="215"/>
      <c r="K4" s="215"/>
      <c r="L4" s="215"/>
      <c r="M4" s="215"/>
      <c r="N4" s="215"/>
    </row>
    <row r="5" spans="2:14" ht="15">
      <c r="B5" s="4" t="s">
        <v>146</v>
      </c>
      <c r="C5" s="5"/>
      <c r="D5" s="5"/>
      <c r="E5" s="5"/>
      <c r="F5" s="5"/>
      <c r="G5" s="5"/>
      <c r="H5" s="5"/>
      <c r="I5" s="5"/>
      <c r="J5" s="5"/>
      <c r="K5" s="5"/>
      <c r="L5" s="5"/>
      <c r="M5" s="5"/>
      <c r="N5" s="5"/>
    </row>
    <row r="6" spans="2:14" ht="18" customHeight="1">
      <c r="B6" s="195" t="s">
        <v>127</v>
      </c>
      <c r="C6" s="109" t="s">
        <v>25</v>
      </c>
      <c r="D6" s="110"/>
      <c r="E6" s="110"/>
      <c r="F6" s="110"/>
      <c r="G6" s="109" t="s">
        <v>26</v>
      </c>
      <c r="H6" s="110"/>
      <c r="I6" s="110"/>
      <c r="J6" s="110"/>
      <c r="K6" s="109" t="s">
        <v>27</v>
      </c>
      <c r="L6" s="110"/>
      <c r="M6" s="110"/>
      <c r="N6" s="110"/>
    </row>
    <row r="7" spans="2:14" ht="15.75" customHeight="1">
      <c r="B7" s="222"/>
      <c r="C7" s="109" t="s">
        <v>67</v>
      </c>
      <c r="D7" s="110"/>
      <c r="E7" s="109" t="s">
        <v>68</v>
      </c>
      <c r="F7" s="110"/>
      <c r="G7" s="109" t="s">
        <v>67</v>
      </c>
      <c r="H7" s="110"/>
      <c r="I7" s="109" t="s">
        <v>68</v>
      </c>
      <c r="J7" s="110"/>
      <c r="K7" s="109" t="s">
        <v>67</v>
      </c>
      <c r="L7" s="110"/>
      <c r="M7" s="109" t="s">
        <v>68</v>
      </c>
      <c r="N7" s="110"/>
    </row>
    <row r="8" spans="2:14" ht="16.5" customHeight="1">
      <c r="B8" s="223"/>
      <c r="C8" s="111" t="s">
        <v>23</v>
      </c>
      <c r="D8" s="111" t="s">
        <v>24</v>
      </c>
      <c r="E8" s="111" t="s">
        <v>23</v>
      </c>
      <c r="F8" s="111" t="s">
        <v>24</v>
      </c>
      <c r="G8" s="111" t="s">
        <v>23</v>
      </c>
      <c r="H8" s="111" t="s">
        <v>24</v>
      </c>
      <c r="I8" s="111" t="s">
        <v>23</v>
      </c>
      <c r="J8" s="111" t="s">
        <v>24</v>
      </c>
      <c r="K8" s="111" t="s">
        <v>23</v>
      </c>
      <c r="L8" s="111" t="s">
        <v>24</v>
      </c>
      <c r="M8" s="111" t="s">
        <v>23</v>
      </c>
      <c r="N8" s="111" t="s">
        <v>24</v>
      </c>
    </row>
    <row r="9" spans="2:14" ht="31.5" customHeight="1">
      <c r="B9" s="112" t="s">
        <v>120</v>
      </c>
      <c r="C9" s="58">
        <v>11</v>
      </c>
      <c r="D9" s="113">
        <v>0.4908303957877828</v>
      </c>
      <c r="E9" s="58">
        <v>18</v>
      </c>
      <c r="F9" s="113">
        <v>0.1994702955484879</v>
      </c>
      <c r="G9" s="58">
        <v>8</v>
      </c>
      <c r="H9" s="113">
        <v>0.45482972312240605</v>
      </c>
      <c r="I9" s="58">
        <v>12</v>
      </c>
      <c r="J9" s="113">
        <v>0.1849511420733023</v>
      </c>
      <c r="K9" s="58">
        <v>3</v>
      </c>
      <c r="L9" s="191" t="s">
        <v>147</v>
      </c>
      <c r="M9" s="58">
        <v>5</v>
      </c>
      <c r="N9" s="191" t="s">
        <v>147</v>
      </c>
    </row>
    <row r="10" spans="2:14" ht="18" customHeight="1">
      <c r="B10" s="58" t="s">
        <v>121</v>
      </c>
      <c r="C10" s="58">
        <v>27</v>
      </c>
      <c r="D10" s="113">
        <v>1.2047655169336486</v>
      </c>
      <c r="E10" s="58">
        <v>128</v>
      </c>
      <c r="F10" s="113">
        <v>1.4184554350114695</v>
      </c>
      <c r="G10" s="58">
        <v>19</v>
      </c>
      <c r="H10" s="113">
        <v>1.0802205924157144</v>
      </c>
      <c r="I10" s="58">
        <v>100</v>
      </c>
      <c r="J10" s="113">
        <v>1.5412595172775192</v>
      </c>
      <c r="K10" s="58">
        <v>7</v>
      </c>
      <c r="L10" s="113">
        <v>1.695736434108527</v>
      </c>
      <c r="M10" s="58">
        <v>22</v>
      </c>
      <c r="N10" s="113">
        <v>1.2358856244031233</v>
      </c>
    </row>
    <row r="11" spans="2:14" s="78" customFormat="1" ht="54" customHeight="1">
      <c r="B11" s="112" t="s">
        <v>122</v>
      </c>
      <c r="C11" s="58">
        <v>35</v>
      </c>
      <c r="D11" s="113">
        <v>1.5617330775065814</v>
      </c>
      <c r="E11" s="58">
        <v>128</v>
      </c>
      <c r="F11" s="113">
        <v>1.4184554350114695</v>
      </c>
      <c r="G11" s="58">
        <v>21</v>
      </c>
      <c r="H11" s="113">
        <v>1.1939280231963159</v>
      </c>
      <c r="I11" s="58">
        <v>64</v>
      </c>
      <c r="J11" s="113">
        <v>0.9864060910576122</v>
      </c>
      <c r="K11" s="58">
        <v>12</v>
      </c>
      <c r="L11" s="113">
        <v>2.9069767441860463</v>
      </c>
      <c r="M11" s="58">
        <v>57</v>
      </c>
      <c r="N11" s="113">
        <v>3.202067299589911</v>
      </c>
    </row>
    <row r="12" spans="2:14" ht="32.25" customHeight="1">
      <c r="B12" s="112" t="s">
        <v>123</v>
      </c>
      <c r="C12" s="58">
        <v>2</v>
      </c>
      <c r="D12" s="191" t="s">
        <v>147</v>
      </c>
      <c r="E12" s="58">
        <v>18</v>
      </c>
      <c r="F12" s="113">
        <v>0.1994702955484879</v>
      </c>
      <c r="G12" s="58">
        <v>2</v>
      </c>
      <c r="H12" s="191" t="s">
        <v>147</v>
      </c>
      <c r="I12" s="58">
        <v>11</v>
      </c>
      <c r="J12" s="113">
        <v>0.1695385469005271</v>
      </c>
      <c r="K12" s="171">
        <v>0</v>
      </c>
      <c r="L12" s="113">
        <v>0</v>
      </c>
      <c r="M12" s="58">
        <v>7</v>
      </c>
      <c r="N12" s="113">
        <v>0.39323633503735744</v>
      </c>
    </row>
    <row r="13" spans="2:14" ht="33" customHeight="1">
      <c r="B13" s="112" t="s">
        <v>124</v>
      </c>
      <c r="C13" s="58">
        <v>7</v>
      </c>
      <c r="D13" s="113">
        <v>0.3123466155013163</v>
      </c>
      <c r="E13" s="58">
        <v>12</v>
      </c>
      <c r="F13" s="113">
        <v>0.13298019703232525</v>
      </c>
      <c r="G13" s="58">
        <v>4</v>
      </c>
      <c r="H13" s="191" t="s">
        <v>147</v>
      </c>
      <c r="I13" s="58">
        <v>8</v>
      </c>
      <c r="J13" s="113">
        <v>0.12330076138220153</v>
      </c>
      <c r="K13" s="58">
        <v>3</v>
      </c>
      <c r="L13" s="191" t="s">
        <v>156</v>
      </c>
      <c r="M13" s="58">
        <v>3</v>
      </c>
      <c r="N13" s="191" t="s">
        <v>147</v>
      </c>
    </row>
    <row r="14" spans="2:14" ht="29.25" customHeight="1">
      <c r="B14" s="112" t="s">
        <v>125</v>
      </c>
      <c r="C14" s="58">
        <v>11</v>
      </c>
      <c r="D14" s="113">
        <v>0.4908303957877828</v>
      </c>
      <c r="E14" s="58">
        <v>36</v>
      </c>
      <c r="F14" s="113">
        <v>0.3989405910969758</v>
      </c>
      <c r="G14" s="58">
        <v>7</v>
      </c>
      <c r="H14" s="113">
        <v>0.3979760077321053</v>
      </c>
      <c r="I14" s="58">
        <v>20</v>
      </c>
      <c r="J14" s="113">
        <v>0.3082519034555038</v>
      </c>
      <c r="K14" s="58">
        <v>4</v>
      </c>
      <c r="L14" s="191" t="s">
        <v>147</v>
      </c>
      <c r="M14" s="58">
        <v>11</v>
      </c>
      <c r="N14" s="113">
        <v>0.6179428122015617</v>
      </c>
    </row>
    <row r="15" spans="2:14" ht="18" customHeight="1">
      <c r="B15" s="114" t="s">
        <v>126</v>
      </c>
      <c r="C15" s="114">
        <v>43</v>
      </c>
      <c r="D15" s="113">
        <v>1.9187006380795146</v>
      </c>
      <c r="E15" s="58">
        <v>42</v>
      </c>
      <c r="F15" s="113">
        <v>0.46543068961313844</v>
      </c>
      <c r="G15" s="58">
        <v>18</v>
      </c>
      <c r="H15" s="113">
        <v>1.0233668770254136</v>
      </c>
      <c r="I15" s="58">
        <v>16</v>
      </c>
      <c r="J15" s="113">
        <v>0.24660152276440306</v>
      </c>
      <c r="K15" s="58">
        <v>25</v>
      </c>
      <c r="L15" s="113">
        <v>6.056201550387597</v>
      </c>
      <c r="M15" s="58">
        <v>25</v>
      </c>
      <c r="N15" s="113">
        <v>1.4044154822762767</v>
      </c>
    </row>
    <row r="16" spans="2:14" ht="18" customHeight="1">
      <c r="B16" s="115" t="s">
        <v>33</v>
      </c>
      <c r="C16" s="58">
        <v>61</v>
      </c>
      <c r="D16" s="113">
        <v>2.7218776493686136</v>
      </c>
      <c r="E16" s="58">
        <v>185</v>
      </c>
      <c r="F16" s="113">
        <v>2.0501113709150145</v>
      </c>
      <c r="G16" s="58">
        <v>37</v>
      </c>
      <c r="H16" s="113">
        <v>2.103587469441128</v>
      </c>
      <c r="I16" s="58">
        <v>102</v>
      </c>
      <c r="J16" s="113">
        <v>1.5720847076230695</v>
      </c>
      <c r="K16" s="58">
        <v>21</v>
      </c>
      <c r="L16" s="113">
        <v>5.087209302325582</v>
      </c>
      <c r="M16" s="58">
        <v>76</v>
      </c>
      <c r="N16" s="113">
        <v>4.269423066119881</v>
      </c>
    </row>
    <row r="17" spans="2:14" ht="19.5" customHeight="1">
      <c r="B17" s="116" t="s">
        <v>34</v>
      </c>
      <c r="C17" s="117">
        <v>197</v>
      </c>
      <c r="D17" s="66">
        <v>8.790326179108474</v>
      </c>
      <c r="E17" s="60">
        <v>567</v>
      </c>
      <c r="F17" s="66">
        <v>6.283314309777369</v>
      </c>
      <c r="G17" s="60">
        <v>116</v>
      </c>
      <c r="H17" s="66">
        <v>6.595030985274888</v>
      </c>
      <c r="I17" s="60">
        <v>333</v>
      </c>
      <c r="J17" s="66">
        <v>5.132394192534139</v>
      </c>
      <c r="K17" s="117">
        <v>75</v>
      </c>
      <c r="L17" s="66">
        <v>18.16860465116279</v>
      </c>
      <c r="M17" s="60">
        <v>206</v>
      </c>
      <c r="N17" s="66">
        <v>11.57238357395652</v>
      </c>
    </row>
    <row r="18" spans="2:14" ht="76.5" customHeight="1">
      <c r="B18" s="207" t="s">
        <v>105</v>
      </c>
      <c r="C18" s="208"/>
      <c r="D18" s="208"/>
      <c r="E18" s="208"/>
      <c r="F18" s="208"/>
      <c r="G18" s="208"/>
      <c r="H18" s="208"/>
      <c r="I18" s="208"/>
      <c r="J18" s="208"/>
      <c r="K18" s="208"/>
      <c r="L18" s="208"/>
      <c r="M18" s="208"/>
      <c r="N18" s="208"/>
    </row>
    <row r="19" spans="2:14" ht="42" customHeight="1">
      <c r="B19" s="207" t="s">
        <v>85</v>
      </c>
      <c r="C19" s="208"/>
      <c r="D19" s="208"/>
      <c r="E19" s="208"/>
      <c r="F19" s="208"/>
      <c r="G19" s="208"/>
      <c r="H19" s="208"/>
      <c r="I19" s="208"/>
      <c r="J19" s="208"/>
      <c r="K19" s="208"/>
      <c r="L19" s="208"/>
      <c r="M19" s="208"/>
      <c r="N19" s="208"/>
    </row>
    <row r="20" spans="2:14" ht="36" customHeight="1">
      <c r="B20" s="207" t="s">
        <v>155</v>
      </c>
      <c r="C20" s="208"/>
      <c r="D20" s="208"/>
      <c r="E20" s="208"/>
      <c r="F20" s="208"/>
      <c r="G20" s="208"/>
      <c r="H20" s="208"/>
      <c r="I20" s="208"/>
      <c r="J20" s="208"/>
      <c r="K20" s="208"/>
      <c r="L20" s="208"/>
      <c r="M20" s="208"/>
      <c r="N20" s="208"/>
    </row>
    <row r="23" spans="2:7" ht="15">
      <c r="B23" s="70"/>
      <c r="C23" s="152"/>
      <c r="D23" s="151"/>
      <c r="E23" s="153"/>
      <c r="F23" s="153"/>
      <c r="G23" s="1"/>
    </row>
    <row r="24" spans="3:7" ht="15">
      <c r="C24" s="151"/>
      <c r="D24" s="160"/>
      <c r="E24" s="160"/>
      <c r="F24" s="160"/>
      <c r="G24" s="190"/>
    </row>
    <row r="25" spans="3:7" ht="15">
      <c r="C25" s="151"/>
      <c r="D25" s="160"/>
      <c r="E25" s="160"/>
      <c r="F25" s="160"/>
      <c r="G25" s="189"/>
    </row>
    <row r="26" spans="3:7" ht="15">
      <c r="C26" s="151"/>
      <c r="D26" s="160"/>
      <c r="E26" s="160"/>
      <c r="F26" s="160"/>
      <c r="G26" s="189"/>
    </row>
  </sheetData>
  <sheetProtection/>
  <mergeCells count="6">
    <mergeCell ref="B20:N20"/>
    <mergeCell ref="B6:B8"/>
    <mergeCell ref="B3:N3"/>
    <mergeCell ref="B4:N4"/>
    <mergeCell ref="B18:N18"/>
    <mergeCell ref="B19:N19"/>
  </mergeCells>
  <printOptions horizontalCentered="1"/>
  <pageMargins left="0.5" right="0.25" top="1" bottom="1" header="0" footer="0"/>
  <pageSetup fitToHeight="1" fitToWidth="1" orientation="portrait" scale="84" r:id="rId1"/>
</worksheet>
</file>

<file path=xl/worksheets/sheet12.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
    </sheetView>
  </sheetViews>
  <sheetFormatPr defaultColWidth="9.00390625" defaultRowHeight="12.75"/>
  <cols>
    <col min="1" max="1" width="2.75390625" style="3" customWidth="1"/>
    <col min="2" max="2" width="10.375" style="3" customWidth="1"/>
    <col min="3" max="3" width="11.00390625" style="3" customWidth="1"/>
    <col min="4" max="4" width="10.375" style="3" customWidth="1"/>
    <col min="5" max="5" width="10.50390625" style="3" customWidth="1"/>
    <col min="6" max="6" width="11.625" style="3" customWidth="1"/>
    <col min="7" max="7" width="10.25390625" style="3" customWidth="1"/>
    <col min="8" max="8" width="10.375" style="3" customWidth="1"/>
    <col min="9" max="9" width="8.75390625" style="3" customWidth="1"/>
    <col min="10" max="10" width="9.50390625" style="3" customWidth="1"/>
    <col min="11" max="11" width="10.375" style="3" customWidth="1"/>
    <col min="12" max="12" width="7.625" style="3" customWidth="1"/>
    <col min="13" max="13" width="10.25390625" style="3" customWidth="1"/>
    <col min="14" max="14" width="10.50390625" style="3" customWidth="1"/>
    <col min="15" max="16384" width="9.00390625" style="3" customWidth="1"/>
  </cols>
  <sheetData>
    <row r="1" ht="15.75">
      <c r="A1" s="2"/>
    </row>
    <row r="2" spans="2:14" ht="15">
      <c r="B2" s="4" t="s">
        <v>63</v>
      </c>
      <c r="C2" s="5"/>
      <c r="D2" s="5"/>
      <c r="E2" s="5"/>
      <c r="F2" s="5"/>
      <c r="G2" s="5"/>
      <c r="H2" s="5"/>
      <c r="I2" s="5"/>
      <c r="J2" s="5"/>
      <c r="K2" s="5"/>
      <c r="L2" s="5"/>
      <c r="M2" s="5"/>
      <c r="N2" s="5"/>
    </row>
    <row r="3" spans="2:14" ht="17.25" customHeight="1">
      <c r="B3" s="215" t="s">
        <v>137</v>
      </c>
      <c r="C3" s="215"/>
      <c r="D3" s="215"/>
      <c r="E3" s="215"/>
      <c r="F3" s="215"/>
      <c r="G3" s="215"/>
      <c r="H3" s="215"/>
      <c r="I3" s="215"/>
      <c r="J3" s="215"/>
      <c r="K3" s="215"/>
      <c r="L3" s="215"/>
      <c r="M3" s="215"/>
      <c r="N3" s="215"/>
    </row>
    <row r="4" spans="2:14" ht="15">
      <c r="B4" s="4" t="s">
        <v>146</v>
      </c>
      <c r="C4" s="5"/>
      <c r="D4" s="5"/>
      <c r="E4" s="5"/>
      <c r="F4" s="5"/>
      <c r="G4" s="5"/>
      <c r="H4" s="5"/>
      <c r="I4" s="5"/>
      <c r="J4" s="5"/>
      <c r="K4" s="5"/>
      <c r="L4" s="5"/>
      <c r="M4" s="5"/>
      <c r="N4" s="5"/>
    </row>
    <row r="5" spans="2:14" ht="17.25" customHeight="1">
      <c r="B5" s="213" t="s">
        <v>106</v>
      </c>
      <c r="C5" s="36" t="s">
        <v>25</v>
      </c>
      <c r="D5" s="76"/>
      <c r="E5" s="37"/>
      <c r="F5" s="38" t="s">
        <v>26</v>
      </c>
      <c r="G5" s="76"/>
      <c r="H5" s="37"/>
      <c r="I5" s="38" t="s">
        <v>27</v>
      </c>
      <c r="J5" s="76"/>
      <c r="K5" s="37"/>
      <c r="L5" s="38" t="s">
        <v>38</v>
      </c>
      <c r="M5" s="76"/>
      <c r="N5" s="37"/>
    </row>
    <row r="6" spans="2:14" ht="47.25" customHeight="1">
      <c r="B6" s="224"/>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18" customHeight="1">
      <c r="B7" s="100" t="s">
        <v>39</v>
      </c>
      <c r="C7" s="117">
        <v>114268</v>
      </c>
      <c r="D7" s="79">
        <v>967</v>
      </c>
      <c r="E7" s="80">
        <v>8.462561697063045</v>
      </c>
      <c r="F7" s="117">
        <v>83468</v>
      </c>
      <c r="G7" s="79">
        <v>379</v>
      </c>
      <c r="H7" s="80">
        <v>4.540662289739781</v>
      </c>
      <c r="I7" s="117">
        <v>22062</v>
      </c>
      <c r="J7" s="79">
        <v>211</v>
      </c>
      <c r="K7" s="80">
        <v>9.563956123651527</v>
      </c>
      <c r="L7" s="117">
        <v>8093</v>
      </c>
      <c r="M7" s="79">
        <v>38</v>
      </c>
      <c r="N7" s="119">
        <v>4.695415791424687</v>
      </c>
    </row>
    <row r="8" spans="2:14" ht="14.25" customHeight="1">
      <c r="B8" s="27" t="s">
        <v>40</v>
      </c>
      <c r="C8" s="133">
        <v>74</v>
      </c>
      <c r="D8" s="133">
        <v>1</v>
      </c>
      <c r="E8" s="193" t="s">
        <v>147</v>
      </c>
      <c r="F8" s="133">
        <v>19</v>
      </c>
      <c r="G8" s="136" t="s">
        <v>144</v>
      </c>
      <c r="H8" s="192" t="s">
        <v>144</v>
      </c>
      <c r="I8" s="133">
        <v>50</v>
      </c>
      <c r="J8" s="134">
        <v>1</v>
      </c>
      <c r="K8" s="193" t="s">
        <v>147</v>
      </c>
      <c r="L8" s="133">
        <v>5</v>
      </c>
      <c r="M8" s="136" t="s">
        <v>144</v>
      </c>
      <c r="N8" s="192" t="s">
        <v>144</v>
      </c>
    </row>
    <row r="9" spans="2:14" ht="14.25" customHeight="1">
      <c r="B9" s="27" t="s">
        <v>41</v>
      </c>
      <c r="C9" s="134">
        <v>7922</v>
      </c>
      <c r="D9" s="134">
        <v>96</v>
      </c>
      <c r="E9" s="103">
        <v>12.118151981822772</v>
      </c>
      <c r="F9" s="134">
        <v>4560</v>
      </c>
      <c r="G9" s="134">
        <v>30</v>
      </c>
      <c r="H9" s="103">
        <v>6.578947368421052</v>
      </c>
      <c r="I9" s="134">
        <v>2872</v>
      </c>
      <c r="J9" s="134">
        <v>35</v>
      </c>
      <c r="K9" s="103">
        <v>12.186629526462395</v>
      </c>
      <c r="L9" s="134">
        <v>443</v>
      </c>
      <c r="M9" s="134">
        <v>2</v>
      </c>
      <c r="N9" s="193" t="s">
        <v>147</v>
      </c>
    </row>
    <row r="10" spans="2:14" ht="14.25" customHeight="1">
      <c r="B10" s="27" t="s">
        <v>42</v>
      </c>
      <c r="C10" s="134">
        <v>27798</v>
      </c>
      <c r="D10" s="134">
        <v>233</v>
      </c>
      <c r="E10" s="103">
        <v>8.38189797827182</v>
      </c>
      <c r="F10" s="134">
        <v>17921</v>
      </c>
      <c r="G10" s="134">
        <v>73</v>
      </c>
      <c r="H10" s="103">
        <v>4.073433402153897</v>
      </c>
      <c r="I10" s="134">
        <v>8325</v>
      </c>
      <c r="J10" s="134">
        <v>69</v>
      </c>
      <c r="K10" s="103">
        <v>8.288288288288289</v>
      </c>
      <c r="L10" s="134">
        <v>1405</v>
      </c>
      <c r="M10" s="134">
        <v>9</v>
      </c>
      <c r="N10" s="103">
        <v>6.405693950177936</v>
      </c>
    </row>
    <row r="11" spans="2:14" ht="14.25" customHeight="1">
      <c r="B11" s="27" t="s">
        <v>43</v>
      </c>
      <c r="C11" s="134">
        <v>34010</v>
      </c>
      <c r="D11" s="134">
        <v>253</v>
      </c>
      <c r="E11" s="103">
        <v>7.438988532784475</v>
      </c>
      <c r="F11" s="134">
        <v>26153</v>
      </c>
      <c r="G11" s="134">
        <v>115</v>
      </c>
      <c r="H11" s="103">
        <v>4.3972010859174855</v>
      </c>
      <c r="I11" s="134">
        <v>5375</v>
      </c>
      <c r="J11" s="134">
        <v>48</v>
      </c>
      <c r="K11" s="103">
        <v>8.930232558139535</v>
      </c>
      <c r="L11" s="134">
        <v>2327</v>
      </c>
      <c r="M11" s="134">
        <v>11</v>
      </c>
      <c r="N11" s="103">
        <v>4.727116458960034</v>
      </c>
    </row>
    <row r="12" spans="2:14" ht="14.25" customHeight="1">
      <c r="B12" s="27" t="s">
        <v>64</v>
      </c>
      <c r="C12" s="134">
        <v>41609</v>
      </c>
      <c r="D12" s="134">
        <v>328</v>
      </c>
      <c r="E12" s="103">
        <v>7.882909947367156</v>
      </c>
      <c r="F12" s="134">
        <v>32725</v>
      </c>
      <c r="G12" s="134">
        <v>135</v>
      </c>
      <c r="H12" s="103">
        <v>4.125286478227655</v>
      </c>
      <c r="I12" s="134">
        <v>5038</v>
      </c>
      <c r="J12" s="134">
        <v>52</v>
      </c>
      <c r="K12" s="103">
        <v>10.321556173084558</v>
      </c>
      <c r="L12" s="134">
        <v>3624</v>
      </c>
      <c r="M12" s="134">
        <v>13</v>
      </c>
      <c r="N12" s="103">
        <v>3.58719646799117</v>
      </c>
    </row>
    <row r="13" spans="2:14" ht="14.25" customHeight="1">
      <c r="B13" s="101" t="s">
        <v>45</v>
      </c>
      <c r="C13" s="84">
        <v>2848</v>
      </c>
      <c r="D13" s="84">
        <v>53</v>
      </c>
      <c r="E13" s="150">
        <v>18.609550561797754</v>
      </c>
      <c r="F13" s="84">
        <v>2089</v>
      </c>
      <c r="G13" s="84">
        <v>24</v>
      </c>
      <c r="H13" s="150">
        <v>11.488750598372427</v>
      </c>
      <c r="I13" s="84">
        <v>449</v>
      </c>
      <c r="J13" s="84">
        <v>6</v>
      </c>
      <c r="K13" s="150">
        <v>13.3630289532294</v>
      </c>
      <c r="L13" s="84">
        <v>288</v>
      </c>
      <c r="M13" s="84">
        <v>3</v>
      </c>
      <c r="N13" s="194" t="s">
        <v>147</v>
      </c>
    </row>
    <row r="14" spans="2:14" ht="15.75" hidden="1" thickBot="1">
      <c r="B14" s="87" t="s">
        <v>46</v>
      </c>
      <c r="C14" s="88">
        <f>C54</f>
        <v>0</v>
      </c>
      <c r="D14" s="89">
        <v>110</v>
      </c>
      <c r="E14" s="90">
        <f>C14/D14*1000</f>
        <v>0</v>
      </c>
      <c r="F14" s="89">
        <v>56</v>
      </c>
      <c r="G14" s="89">
        <f>19+50</f>
        <v>69</v>
      </c>
      <c r="H14" s="90">
        <f>F14/G14*1000</f>
        <v>811.5942028985507</v>
      </c>
      <c r="I14" s="89">
        <v>27</v>
      </c>
      <c r="J14" s="88">
        <f>J43</f>
        <v>0</v>
      </c>
      <c r="K14" s="102" t="e">
        <f>I14/J14*1000</f>
        <v>#DIV/0!</v>
      </c>
      <c r="L14" s="89">
        <f>0+1</f>
        <v>1</v>
      </c>
      <c r="M14" s="89">
        <f>0+1</f>
        <v>1</v>
      </c>
      <c r="N14" s="103">
        <f>M14/L14*1000</f>
        <v>1000</v>
      </c>
    </row>
    <row r="15" spans="2:14" ht="63.75" customHeight="1">
      <c r="B15" s="207" t="s">
        <v>107</v>
      </c>
      <c r="C15" s="208"/>
      <c r="D15" s="208"/>
      <c r="E15" s="208"/>
      <c r="F15" s="208"/>
      <c r="G15" s="208"/>
      <c r="H15" s="208"/>
      <c r="I15" s="208"/>
      <c r="J15" s="208"/>
      <c r="K15" s="208"/>
      <c r="L15" s="208"/>
      <c r="M15" s="208"/>
      <c r="N15" s="208"/>
    </row>
    <row r="16" spans="2:14" ht="31.5" customHeight="1">
      <c r="B16" s="207" t="s">
        <v>85</v>
      </c>
      <c r="C16" s="208"/>
      <c r="D16" s="208"/>
      <c r="E16" s="208"/>
      <c r="F16" s="208"/>
      <c r="G16" s="208"/>
      <c r="H16" s="208"/>
      <c r="I16" s="208"/>
      <c r="J16" s="208"/>
      <c r="K16" s="208"/>
      <c r="L16" s="208"/>
      <c r="M16" s="208"/>
      <c r="N16" s="208"/>
    </row>
    <row r="17" spans="2:14" ht="30" customHeight="1">
      <c r="B17" s="207" t="s">
        <v>157</v>
      </c>
      <c r="C17" s="208"/>
      <c r="D17" s="208"/>
      <c r="E17" s="208"/>
      <c r="F17" s="208"/>
      <c r="G17" s="208"/>
      <c r="H17" s="208"/>
      <c r="I17" s="208"/>
      <c r="J17" s="208"/>
      <c r="K17" s="208"/>
      <c r="L17" s="208"/>
      <c r="M17" s="208"/>
      <c r="N17" s="208"/>
    </row>
    <row r="18" ht="18">
      <c r="B18" s="104"/>
    </row>
    <row r="19" ht="18">
      <c r="B19" s="104"/>
    </row>
    <row r="22" spans="4:9" ht="15">
      <c r="D22" s="93"/>
      <c r="I22" s="93"/>
    </row>
    <row r="23" spans="3:11" ht="15">
      <c r="C23" s="94"/>
      <c r="D23" s="94"/>
      <c r="E23" s="94"/>
      <c r="F23" s="94"/>
      <c r="H23" s="94"/>
      <c r="I23" s="94"/>
      <c r="J23" s="94"/>
      <c r="K23" s="94"/>
    </row>
    <row r="24" spans="2:11" ht="15">
      <c r="B24" s="94"/>
      <c r="C24" s="96"/>
      <c r="D24" s="96"/>
      <c r="E24" s="96"/>
      <c r="F24" s="96"/>
      <c r="G24" s="94"/>
      <c r="H24" s="175"/>
      <c r="I24" s="175"/>
      <c r="J24" s="175"/>
      <c r="K24" s="166"/>
    </row>
    <row r="25" spans="2:11" ht="15">
      <c r="B25" s="93"/>
      <c r="C25" s="105"/>
      <c r="D25" s="96"/>
      <c r="E25" s="96"/>
      <c r="F25" s="96"/>
      <c r="G25" s="93"/>
      <c r="H25" s="175"/>
      <c r="I25" s="175"/>
      <c r="J25" s="175"/>
      <c r="K25" s="167"/>
    </row>
    <row r="26" spans="2:11" ht="15">
      <c r="B26" s="93"/>
      <c r="C26" s="105"/>
      <c r="D26" s="96"/>
      <c r="E26" s="96"/>
      <c r="F26" s="96"/>
      <c r="G26" s="93"/>
      <c r="H26" s="175"/>
      <c r="I26" s="175"/>
      <c r="J26" s="175"/>
      <c r="K26" s="71"/>
    </row>
    <row r="27" spans="2:11" ht="15">
      <c r="B27" s="93"/>
      <c r="C27" s="105"/>
      <c r="D27" s="96"/>
      <c r="E27" s="96"/>
      <c r="F27" s="96"/>
      <c r="G27" s="93"/>
      <c r="H27" s="175"/>
      <c r="I27" s="175"/>
      <c r="J27" s="175"/>
      <c r="K27" s="71"/>
    </row>
    <row r="28" spans="2:11" ht="15">
      <c r="B28" s="93"/>
      <c r="C28" s="105"/>
      <c r="D28" s="96"/>
      <c r="E28" s="96"/>
      <c r="F28" s="96"/>
      <c r="G28" s="93"/>
      <c r="H28" s="175"/>
      <c r="I28" s="175"/>
      <c r="J28" s="175"/>
      <c r="K28" s="71"/>
    </row>
    <row r="29" spans="2:11" ht="15">
      <c r="B29" s="93"/>
      <c r="C29" s="105"/>
      <c r="D29" s="96"/>
      <c r="E29" s="96"/>
      <c r="F29" s="96"/>
      <c r="G29" s="93"/>
      <c r="H29" s="175"/>
      <c r="I29" s="175"/>
      <c r="J29" s="175"/>
      <c r="K29" s="71"/>
    </row>
    <row r="30" spans="2:11" ht="15">
      <c r="B30" s="93"/>
      <c r="C30" s="105"/>
      <c r="D30" s="96"/>
      <c r="E30" s="96"/>
      <c r="F30" s="96"/>
      <c r="G30" s="93"/>
      <c r="H30" s="175"/>
      <c r="I30" s="175"/>
      <c r="J30" s="175"/>
      <c r="K30" s="167"/>
    </row>
    <row r="31" spans="2:14" ht="15">
      <c r="B31" s="93"/>
      <c r="C31" s="105"/>
      <c r="D31" s="97"/>
      <c r="E31" s="96"/>
      <c r="F31" s="96"/>
      <c r="G31" s="93"/>
      <c r="H31" s="175"/>
      <c r="I31" s="175"/>
      <c r="J31" s="175"/>
      <c r="K31" s="137"/>
      <c r="L31" s="97"/>
      <c r="M31" s="97"/>
      <c r="N31" s="106"/>
    </row>
    <row r="33" spans="3:13" ht="15">
      <c r="C33" s="97"/>
      <c r="D33" s="97"/>
      <c r="M33" s="97"/>
    </row>
    <row r="34" spans="4:13" ht="15">
      <c r="D34" s="93"/>
      <c r="I34" s="93"/>
      <c r="M34" s="97"/>
    </row>
    <row r="35" spans="3:13" ht="15">
      <c r="C35" s="94"/>
      <c r="D35" s="94"/>
      <c r="E35" s="94"/>
      <c r="F35" s="94"/>
      <c r="H35" s="94"/>
      <c r="I35" s="94"/>
      <c r="J35" s="94"/>
      <c r="K35" s="94"/>
      <c r="M35" s="97"/>
    </row>
    <row r="36" spans="2:13" ht="15">
      <c r="B36" s="94"/>
      <c r="C36" s="96"/>
      <c r="D36" s="96"/>
      <c r="E36" s="96"/>
      <c r="F36" s="96"/>
      <c r="G36" s="94"/>
      <c r="H36" s="97"/>
      <c r="I36" s="97"/>
      <c r="J36" s="97"/>
      <c r="K36" s="97"/>
      <c r="M36" s="97"/>
    </row>
    <row r="37" spans="2:14" ht="15">
      <c r="B37" s="93"/>
      <c r="C37" s="97"/>
      <c r="D37" s="97"/>
      <c r="E37" s="96"/>
      <c r="F37" s="96"/>
      <c r="G37" s="93"/>
      <c r="H37" s="97"/>
      <c r="I37" s="97"/>
      <c r="J37" s="97"/>
      <c r="K37" s="97"/>
      <c r="M37" s="97"/>
      <c r="N37" s="106"/>
    </row>
    <row r="38" spans="2:13" ht="15">
      <c r="B38" s="93"/>
      <c r="C38" s="97"/>
      <c r="D38" s="97"/>
      <c r="E38" s="96"/>
      <c r="F38" s="96"/>
      <c r="G38" s="93"/>
      <c r="H38" s="97"/>
      <c r="I38" s="97"/>
      <c r="J38" s="97"/>
      <c r="K38" s="97"/>
      <c r="M38" s="97"/>
    </row>
    <row r="39" spans="2:14" ht="15">
      <c r="B39" s="93"/>
      <c r="C39" s="97"/>
      <c r="D39" s="97"/>
      <c r="E39" s="96"/>
      <c r="F39" s="96"/>
      <c r="G39" s="93"/>
      <c r="H39" s="97"/>
      <c r="I39" s="97"/>
      <c r="J39" s="97"/>
      <c r="K39" s="97"/>
      <c r="M39" s="97"/>
      <c r="N39" s="106"/>
    </row>
    <row r="40" spans="2:13" ht="15">
      <c r="B40" s="93"/>
      <c r="C40" s="97"/>
      <c r="D40" s="97"/>
      <c r="E40" s="96"/>
      <c r="F40" s="96"/>
      <c r="G40" s="93"/>
      <c r="H40" s="97"/>
      <c r="I40" s="97"/>
      <c r="J40" s="97"/>
      <c r="K40" s="97"/>
      <c r="M40" s="97"/>
    </row>
    <row r="41" spans="2:13" ht="15">
      <c r="B41" s="93"/>
      <c r="C41" s="97"/>
      <c r="D41" s="97"/>
      <c r="E41" s="96"/>
      <c r="F41" s="96"/>
      <c r="G41" s="93"/>
      <c r="H41" s="97"/>
      <c r="I41" s="97"/>
      <c r="J41" s="97"/>
      <c r="K41" s="97"/>
      <c r="M41" s="97"/>
    </row>
    <row r="42" spans="2:11" ht="15">
      <c r="B42" s="93"/>
      <c r="C42" s="96"/>
      <c r="D42" s="96"/>
      <c r="E42" s="96"/>
      <c r="F42" s="96"/>
      <c r="G42" s="93"/>
      <c r="H42" s="96"/>
      <c r="I42" s="96"/>
      <c r="J42" s="96"/>
      <c r="K42" s="96"/>
    </row>
    <row r="43" spans="2:11" ht="15">
      <c r="B43" s="93"/>
      <c r="C43" s="96"/>
      <c r="D43" s="96"/>
      <c r="E43" s="96"/>
      <c r="F43" s="96"/>
      <c r="G43" s="93"/>
      <c r="H43" s="96"/>
      <c r="I43" s="96"/>
      <c r="J43" s="96"/>
      <c r="K43" s="96"/>
    </row>
    <row r="44" ht="15">
      <c r="G44" s="107"/>
    </row>
    <row r="45" ht="15">
      <c r="D45" s="93"/>
    </row>
    <row r="46" spans="3:6" ht="15">
      <c r="C46" s="108"/>
      <c r="D46" s="108"/>
      <c r="E46" s="108"/>
      <c r="F46" s="108"/>
    </row>
    <row r="47" spans="2:6" ht="15">
      <c r="B47" s="94"/>
      <c r="C47" s="97"/>
      <c r="D47" s="97"/>
      <c r="E47" s="97"/>
      <c r="F47" s="97"/>
    </row>
    <row r="48" spans="2:6" ht="15">
      <c r="B48" s="93"/>
      <c r="C48" s="97"/>
      <c r="D48" s="97"/>
      <c r="E48" s="97"/>
      <c r="F48" s="97"/>
    </row>
    <row r="49" spans="2:6" ht="15">
      <c r="B49" s="93"/>
      <c r="C49" s="97"/>
      <c r="D49" s="97"/>
      <c r="E49" s="97"/>
      <c r="F49" s="97"/>
    </row>
    <row r="50" spans="2:6" ht="15">
      <c r="B50" s="93"/>
      <c r="C50" s="97"/>
      <c r="D50" s="97"/>
      <c r="E50" s="97"/>
      <c r="F50" s="97"/>
    </row>
    <row r="51" spans="2:6" ht="15">
      <c r="B51" s="93"/>
      <c r="C51" s="97"/>
      <c r="D51" s="97"/>
      <c r="E51" s="97"/>
      <c r="F51" s="97"/>
    </row>
    <row r="52" spans="2:6" ht="15">
      <c r="B52" s="93"/>
      <c r="C52" s="97"/>
      <c r="D52" s="97"/>
      <c r="E52" s="97"/>
      <c r="F52" s="97"/>
    </row>
    <row r="53" spans="2:6" ht="15">
      <c r="B53" s="93"/>
      <c r="C53" s="97"/>
      <c r="D53" s="97"/>
      <c r="E53" s="97"/>
      <c r="F53" s="97"/>
    </row>
    <row r="54" spans="2:6" ht="15">
      <c r="B54" s="93"/>
      <c r="C54" s="97"/>
      <c r="D54" s="97"/>
      <c r="E54" s="97"/>
      <c r="F54" s="97"/>
    </row>
  </sheetData>
  <sheetProtection/>
  <mergeCells count="5">
    <mergeCell ref="B3:N3"/>
    <mergeCell ref="B15:N15"/>
    <mergeCell ref="B16:N16"/>
    <mergeCell ref="B17:N17"/>
    <mergeCell ref="B5:B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A1" sqref="A1"/>
    </sheetView>
  </sheetViews>
  <sheetFormatPr defaultColWidth="9.00390625" defaultRowHeight="12.75"/>
  <cols>
    <col min="1" max="1" width="2.625" style="3" customWidth="1"/>
    <col min="2" max="2" width="14.25390625" style="3" customWidth="1"/>
    <col min="3" max="3" width="10.625" style="3" customWidth="1"/>
    <col min="4" max="4" width="9.25390625" style="3" customWidth="1"/>
    <col min="5" max="5" width="11.75390625" style="3" customWidth="1"/>
    <col min="6" max="6" width="9.25390625" style="3" customWidth="1"/>
    <col min="7" max="7" width="9.50390625" style="3" customWidth="1"/>
    <col min="8" max="8" width="11.00390625" style="3" customWidth="1"/>
    <col min="9" max="9" width="9.00390625" style="3" bestFit="1" customWidth="1"/>
    <col min="10" max="10" width="9.25390625" style="3" customWidth="1"/>
    <col min="11" max="11" width="10.50390625" style="3" customWidth="1"/>
    <col min="12" max="12" width="7.75390625" style="3" customWidth="1"/>
    <col min="13" max="13" width="9.375" style="3" customWidth="1"/>
    <col min="14" max="14" width="10.50390625" style="3" customWidth="1"/>
    <col min="15" max="16384" width="9.00390625" style="3" customWidth="1"/>
  </cols>
  <sheetData>
    <row r="1" ht="15.75">
      <c r="A1" s="2"/>
    </row>
    <row r="2" spans="2:14" ht="15">
      <c r="B2" s="4" t="s">
        <v>65</v>
      </c>
      <c r="C2" s="5"/>
      <c r="D2" s="5"/>
      <c r="E2" s="5"/>
      <c r="F2" s="5"/>
      <c r="G2" s="5"/>
      <c r="H2" s="5"/>
      <c r="I2" s="5"/>
      <c r="J2" s="5"/>
      <c r="K2" s="5"/>
      <c r="L2" s="5"/>
      <c r="M2" s="5"/>
      <c r="N2" s="5"/>
    </row>
    <row r="3" spans="2:14" ht="18" customHeight="1">
      <c r="B3" s="215" t="s">
        <v>136</v>
      </c>
      <c r="C3" s="215"/>
      <c r="D3" s="215"/>
      <c r="E3" s="215"/>
      <c r="F3" s="215"/>
      <c r="G3" s="215"/>
      <c r="H3" s="215"/>
      <c r="I3" s="215"/>
      <c r="J3" s="215"/>
      <c r="K3" s="215"/>
      <c r="L3" s="215"/>
      <c r="M3" s="215"/>
      <c r="N3" s="215"/>
    </row>
    <row r="4" spans="2:14" ht="15">
      <c r="B4" s="4" t="s">
        <v>146</v>
      </c>
      <c r="C4" s="5"/>
      <c r="D4" s="5"/>
      <c r="E4" s="5"/>
      <c r="F4" s="5"/>
      <c r="G4" s="5"/>
      <c r="H4" s="5"/>
      <c r="I4" s="5"/>
      <c r="J4" s="5"/>
      <c r="K4" s="5"/>
      <c r="L4" s="5"/>
      <c r="M4" s="5"/>
      <c r="N4" s="5"/>
    </row>
    <row r="5" spans="2:14" ht="18.75" customHeight="1">
      <c r="B5" s="213" t="s">
        <v>108</v>
      </c>
      <c r="C5" s="36" t="s">
        <v>25</v>
      </c>
      <c r="D5" s="76"/>
      <c r="E5" s="37"/>
      <c r="F5" s="38" t="s">
        <v>26</v>
      </c>
      <c r="G5" s="76"/>
      <c r="H5" s="37"/>
      <c r="I5" s="38" t="s">
        <v>27</v>
      </c>
      <c r="J5" s="76"/>
      <c r="K5" s="37"/>
      <c r="L5" s="38" t="s">
        <v>38</v>
      </c>
      <c r="M5" s="76"/>
      <c r="N5" s="37"/>
    </row>
    <row r="6" spans="2:14" ht="43.5" customHeight="1">
      <c r="B6" s="224"/>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21" customHeight="1">
      <c r="B7" s="60" t="s">
        <v>49</v>
      </c>
      <c r="C7" s="79">
        <v>114268</v>
      </c>
      <c r="D7" s="79">
        <v>967</v>
      </c>
      <c r="E7" s="80">
        <v>8.462561697063045</v>
      </c>
      <c r="F7" s="79">
        <v>83468</v>
      </c>
      <c r="G7" s="79">
        <v>379</v>
      </c>
      <c r="H7" s="80">
        <v>4.540662289739781</v>
      </c>
      <c r="I7" s="79">
        <v>22062</v>
      </c>
      <c r="J7" s="79">
        <v>211</v>
      </c>
      <c r="K7" s="80">
        <v>9.563956123651527</v>
      </c>
      <c r="L7" s="79">
        <v>8093</v>
      </c>
      <c r="M7" s="79">
        <v>38</v>
      </c>
      <c r="N7" s="80">
        <v>4.695415791424687</v>
      </c>
    </row>
    <row r="8" spans="2:14" s="78" customFormat="1" ht="24" customHeight="1">
      <c r="B8" s="58" t="s">
        <v>50</v>
      </c>
      <c r="C8" s="133">
        <v>76338</v>
      </c>
      <c r="D8" s="155">
        <v>523</v>
      </c>
      <c r="E8" s="82">
        <v>6.851109539154812</v>
      </c>
      <c r="F8" s="133">
        <v>58948</v>
      </c>
      <c r="G8" s="155">
        <v>232</v>
      </c>
      <c r="H8" s="82">
        <v>3.935672117798738</v>
      </c>
      <c r="I8" s="133">
        <v>11923</v>
      </c>
      <c r="J8" s="155">
        <v>89</v>
      </c>
      <c r="K8" s="82">
        <v>7.464564287511533</v>
      </c>
      <c r="L8" s="133">
        <v>5162</v>
      </c>
      <c r="M8" s="155">
        <v>16</v>
      </c>
      <c r="N8" s="170">
        <v>3.0995738086013174</v>
      </c>
    </row>
    <row r="9" spans="2:14" s="78" customFormat="1" ht="24" customHeight="1">
      <c r="B9" s="58" t="s">
        <v>51</v>
      </c>
      <c r="C9" s="134">
        <v>24875</v>
      </c>
      <c r="D9" s="134">
        <v>208</v>
      </c>
      <c r="E9" s="82">
        <v>8.361809045226131</v>
      </c>
      <c r="F9" s="134">
        <v>16954</v>
      </c>
      <c r="G9" s="81">
        <v>78</v>
      </c>
      <c r="H9" s="82">
        <v>4.600684204317566</v>
      </c>
      <c r="I9" s="134">
        <v>5914</v>
      </c>
      <c r="J9" s="81">
        <v>50</v>
      </c>
      <c r="K9" s="82">
        <v>8.454514710855596</v>
      </c>
      <c r="L9" s="134">
        <v>1877</v>
      </c>
      <c r="M9" s="81">
        <v>12</v>
      </c>
      <c r="N9" s="82">
        <v>6.393180607352157</v>
      </c>
    </row>
    <row r="10" spans="2:14" s="78" customFormat="1" ht="24" customHeight="1">
      <c r="B10" s="83" t="s">
        <v>52</v>
      </c>
      <c r="C10" s="84">
        <v>10884</v>
      </c>
      <c r="D10" s="84">
        <v>133</v>
      </c>
      <c r="E10" s="86">
        <v>12.219772142594634</v>
      </c>
      <c r="F10" s="84">
        <v>6508</v>
      </c>
      <c r="G10" s="85">
        <v>48</v>
      </c>
      <c r="H10" s="86">
        <v>7.375537799631223</v>
      </c>
      <c r="I10" s="84">
        <v>3367</v>
      </c>
      <c r="J10" s="85">
        <v>49</v>
      </c>
      <c r="K10" s="86">
        <v>14.553014553014554</v>
      </c>
      <c r="L10" s="84">
        <v>911</v>
      </c>
      <c r="M10" s="85">
        <v>8</v>
      </c>
      <c r="N10" s="86">
        <v>8.781558726673985</v>
      </c>
    </row>
    <row r="11" spans="2:14" ht="15.75" hidden="1" thickBot="1">
      <c r="B11" s="87" t="s">
        <v>53</v>
      </c>
      <c r="C11" s="88">
        <f>I36</f>
        <v>0</v>
      </c>
      <c r="D11" s="89">
        <f>713+108</f>
        <v>821</v>
      </c>
      <c r="E11" s="90">
        <f>C11/D11*1000</f>
        <v>0</v>
      </c>
      <c r="F11" s="89">
        <v>67</v>
      </c>
      <c r="G11" s="88">
        <f>D45</f>
        <v>0</v>
      </c>
      <c r="H11" s="90" t="e">
        <f>F11/G11*1000</f>
        <v>#DIV/0!</v>
      </c>
      <c r="I11" s="88">
        <f>K36</f>
        <v>0</v>
      </c>
      <c r="J11" s="89">
        <f>300+46</f>
        <v>346</v>
      </c>
      <c r="K11" s="90">
        <f>I11/J11*1000</f>
        <v>0</v>
      </c>
      <c r="L11" s="91">
        <f>0+1</f>
        <v>1</v>
      </c>
      <c r="M11" s="89">
        <f>20+1</f>
        <v>21</v>
      </c>
      <c r="N11" s="92" t="s">
        <v>29</v>
      </c>
    </row>
    <row r="12" spans="2:14" ht="93" customHeight="1">
      <c r="B12" s="207" t="s">
        <v>109</v>
      </c>
      <c r="C12" s="207"/>
      <c r="D12" s="207"/>
      <c r="E12" s="207"/>
      <c r="F12" s="207"/>
      <c r="G12" s="207"/>
      <c r="H12" s="207"/>
      <c r="I12" s="207"/>
      <c r="J12" s="207"/>
      <c r="K12" s="207"/>
      <c r="L12" s="207"/>
      <c r="M12" s="207"/>
      <c r="N12" s="207"/>
    </row>
    <row r="13" spans="2:14" ht="35.25" customHeight="1">
      <c r="B13" s="207" t="s">
        <v>85</v>
      </c>
      <c r="C13" s="208"/>
      <c r="D13" s="208"/>
      <c r="E13" s="208"/>
      <c r="F13" s="208"/>
      <c r="G13" s="208"/>
      <c r="H13" s="208"/>
      <c r="I13" s="208"/>
      <c r="J13" s="208"/>
      <c r="K13" s="208"/>
      <c r="L13" s="208"/>
      <c r="M13" s="208"/>
      <c r="N13" s="208"/>
    </row>
    <row r="14" spans="2:14" ht="15">
      <c r="B14" s="205" t="s">
        <v>153</v>
      </c>
      <c r="C14" s="206"/>
      <c r="D14" s="206"/>
      <c r="E14" s="206"/>
      <c r="F14" s="206"/>
      <c r="G14" s="206"/>
      <c r="H14" s="206"/>
      <c r="I14" s="206"/>
      <c r="J14" s="206"/>
      <c r="K14" s="206"/>
      <c r="L14" s="206"/>
      <c r="M14" s="206"/>
      <c r="N14" s="206"/>
    </row>
    <row r="18" ht="15">
      <c r="B18" s="93"/>
    </row>
    <row r="20" spans="4:10" ht="15">
      <c r="D20" s="93"/>
      <c r="J20" s="93"/>
    </row>
    <row r="21" spans="3:12" ht="15">
      <c r="C21" s="94"/>
      <c r="D21" s="94"/>
      <c r="E21" s="94"/>
      <c r="F21" s="94"/>
      <c r="I21" s="94"/>
      <c r="J21" s="94"/>
      <c r="K21" s="94"/>
      <c r="L21" s="94"/>
    </row>
    <row r="22" spans="2:12" ht="15">
      <c r="B22" s="94"/>
      <c r="C22" s="95"/>
      <c r="D22" s="96"/>
      <c r="E22" s="96"/>
      <c r="F22" s="96"/>
      <c r="H22" s="94"/>
      <c r="I22" s="175"/>
      <c r="J22" s="175"/>
      <c r="K22" s="175"/>
      <c r="L22" s="97"/>
    </row>
    <row r="23" spans="3:12" ht="15">
      <c r="C23" s="98"/>
      <c r="I23" s="70"/>
      <c r="J23" s="70"/>
      <c r="K23" s="70"/>
      <c r="L23" s="70"/>
    </row>
    <row r="24" spans="2:12" ht="15">
      <c r="B24" s="93"/>
      <c r="C24" s="95"/>
      <c r="D24" s="95"/>
      <c r="E24" s="95"/>
      <c r="F24" s="95"/>
      <c r="H24" s="93"/>
      <c r="I24" s="175"/>
      <c r="J24" s="175"/>
      <c r="K24" s="175"/>
      <c r="L24" s="97"/>
    </row>
    <row r="25" spans="2:12" ht="15">
      <c r="B25" s="93"/>
      <c r="C25" s="95"/>
      <c r="D25" s="95"/>
      <c r="E25" s="95"/>
      <c r="F25" s="95"/>
      <c r="H25" s="93"/>
      <c r="I25" s="175"/>
      <c r="J25" s="175"/>
      <c r="K25" s="175"/>
      <c r="L25" s="97"/>
    </row>
    <row r="26" spans="2:12" ht="15">
      <c r="B26" s="93"/>
      <c r="C26" s="95"/>
      <c r="D26" s="95"/>
      <c r="E26" s="95"/>
      <c r="F26" s="95"/>
      <c r="H26" s="93"/>
      <c r="I26" s="175"/>
      <c r="J26" s="175"/>
      <c r="K26" s="175"/>
      <c r="L26" s="97"/>
    </row>
    <row r="27" spans="2:12" ht="15">
      <c r="B27" s="93"/>
      <c r="C27" s="95"/>
      <c r="D27" s="95"/>
      <c r="E27" s="95"/>
      <c r="F27" s="95"/>
      <c r="H27" s="93"/>
      <c r="I27" s="175"/>
      <c r="J27" s="175"/>
      <c r="K27" s="175"/>
      <c r="L27" s="97"/>
    </row>
    <row r="28" ht="15">
      <c r="C28" s="99"/>
    </row>
    <row r="29" spans="4:10" ht="15">
      <c r="D29" s="93"/>
      <c r="J29" s="93"/>
    </row>
    <row r="30" spans="3:12" ht="15">
      <c r="C30" s="94"/>
      <c r="D30" s="94"/>
      <c r="E30" s="94"/>
      <c r="F30" s="94"/>
      <c r="I30" s="94"/>
      <c r="J30" s="94"/>
      <c r="K30" s="94"/>
      <c r="L30" s="94"/>
    </row>
    <row r="31" spans="2:12" ht="15">
      <c r="B31" s="94"/>
      <c r="C31" s="96"/>
      <c r="D31" s="96"/>
      <c r="E31" s="96"/>
      <c r="F31" s="96"/>
      <c r="H31" s="94"/>
      <c r="I31" s="97"/>
      <c r="J31" s="97"/>
      <c r="K31" s="97"/>
      <c r="L31" s="97"/>
    </row>
    <row r="32" spans="9:12" ht="15">
      <c r="I32" s="70"/>
      <c r="J32" s="70"/>
      <c r="K32" s="70"/>
      <c r="L32" s="70"/>
    </row>
    <row r="33" spans="2:12" ht="15">
      <c r="B33" s="93"/>
      <c r="C33" s="96"/>
      <c r="D33" s="96"/>
      <c r="E33" s="96"/>
      <c r="F33" s="96"/>
      <c r="H33" s="93"/>
      <c r="I33" s="97"/>
      <c r="J33" s="97"/>
      <c r="K33" s="97"/>
      <c r="L33" s="97"/>
    </row>
    <row r="34" spans="2:12" ht="15">
      <c r="B34" s="93"/>
      <c r="C34" s="96"/>
      <c r="D34" s="96"/>
      <c r="E34" s="96"/>
      <c r="F34" s="96"/>
      <c r="H34" s="93"/>
      <c r="I34" s="97"/>
      <c r="J34" s="97"/>
      <c r="K34" s="97"/>
      <c r="L34" s="97"/>
    </row>
    <row r="35" spans="2:12" ht="15">
      <c r="B35" s="93"/>
      <c r="C35" s="96"/>
      <c r="D35" s="96"/>
      <c r="E35" s="96"/>
      <c r="F35" s="96"/>
      <c r="H35" s="93"/>
      <c r="I35" s="97"/>
      <c r="J35" s="97"/>
      <c r="K35" s="97"/>
      <c r="L35" s="97"/>
    </row>
    <row r="36" spans="2:12" ht="15">
      <c r="B36" s="93"/>
      <c r="C36" s="96"/>
      <c r="D36" s="96"/>
      <c r="E36" s="96"/>
      <c r="F36" s="96"/>
      <c r="H36" s="93"/>
      <c r="I36" s="97"/>
      <c r="J36" s="97"/>
      <c r="K36" s="97"/>
      <c r="L36" s="97"/>
    </row>
    <row r="38" ht="15">
      <c r="D38" s="93"/>
    </row>
    <row r="39" spans="3:6" ht="15">
      <c r="C39" s="94"/>
      <c r="D39" s="94"/>
      <c r="E39" s="94"/>
      <c r="F39" s="94"/>
    </row>
    <row r="40" spans="2:6" ht="15">
      <c r="B40" s="94"/>
      <c r="C40" s="97"/>
      <c r="D40" s="96"/>
      <c r="E40" s="96"/>
      <c r="F40" s="96"/>
    </row>
    <row r="42" spans="2:6" ht="15">
      <c r="B42" s="93"/>
      <c r="C42" s="96"/>
      <c r="D42" s="96"/>
      <c r="E42" s="96"/>
      <c r="F42" s="96"/>
    </row>
    <row r="43" spans="2:6" ht="15">
      <c r="B43" s="93"/>
      <c r="C43" s="96"/>
      <c r="D43" s="96"/>
      <c r="E43" s="96"/>
      <c r="F43" s="96"/>
    </row>
    <row r="44" spans="2:6" ht="15">
      <c r="B44" s="93"/>
      <c r="C44" s="96"/>
      <c r="D44" s="96"/>
      <c r="E44" s="96"/>
      <c r="F44" s="96"/>
    </row>
    <row r="45" spans="2:6" ht="15">
      <c r="B45" s="93"/>
      <c r="C45" s="96"/>
      <c r="D45" s="96"/>
      <c r="E45" s="96"/>
      <c r="F45" s="96"/>
    </row>
  </sheetData>
  <sheetProtection/>
  <mergeCells count="5">
    <mergeCell ref="B3:N3"/>
    <mergeCell ref="B12:N12"/>
    <mergeCell ref="B13:N13"/>
    <mergeCell ref="B14:N14"/>
    <mergeCell ref="B5:B6"/>
  </mergeCells>
  <printOptions horizontalCentered="1"/>
  <pageMargins left="0.25" right="0.25" top="1" bottom="1" header="0.17" footer="0"/>
  <pageSetup fitToHeight="1" fitToWidth="1" orientation="landscape" scale="99"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B1:M40"/>
  <sheetViews>
    <sheetView zoomScalePageLayoutView="0" workbookViewId="0" topLeftCell="A1">
      <selection activeCell="A1" sqref="A1"/>
    </sheetView>
  </sheetViews>
  <sheetFormatPr defaultColWidth="9.625" defaultRowHeight="12.75"/>
  <cols>
    <col min="1" max="1" width="4.25390625" style="3" customWidth="1"/>
    <col min="2" max="2" width="10.75390625" style="3" customWidth="1"/>
    <col min="3" max="3" width="5.875" style="3" customWidth="1"/>
    <col min="4" max="4" width="8.875" style="3" customWidth="1"/>
    <col min="5" max="5" width="8.625" style="3" customWidth="1"/>
    <col min="6" max="6" width="5.875" style="3" customWidth="1"/>
    <col min="7" max="16384" width="9.625" style="3" customWidth="1"/>
  </cols>
  <sheetData>
    <row r="1" ht="15.75">
      <c r="B1" s="2"/>
    </row>
    <row r="2" spans="2:6" ht="15">
      <c r="B2" s="4" t="s">
        <v>0</v>
      </c>
      <c r="C2" s="5"/>
      <c r="D2" s="5"/>
      <c r="E2" s="5"/>
      <c r="F2" s="5"/>
    </row>
    <row r="3" spans="2:6" ht="15.75">
      <c r="B3" s="6" t="s">
        <v>1</v>
      </c>
      <c r="C3" s="5"/>
      <c r="D3" s="5"/>
      <c r="E3" s="5"/>
      <c r="F3" s="5"/>
    </row>
    <row r="4" spans="2:6" ht="15">
      <c r="B4" s="4" t="s">
        <v>2</v>
      </c>
      <c r="C4" s="5"/>
      <c r="D4" s="5"/>
      <c r="E4" s="5"/>
      <c r="F4" s="5"/>
    </row>
    <row r="5" spans="2:6" ht="15">
      <c r="B5" s="4" t="s">
        <v>145</v>
      </c>
      <c r="C5" s="5"/>
      <c r="D5" s="5"/>
      <c r="E5" s="5"/>
      <c r="F5" s="5"/>
    </row>
    <row r="6" spans="2:6" ht="15">
      <c r="B6" s="7" t="s">
        <v>70</v>
      </c>
      <c r="C6" s="8"/>
      <c r="D6" s="195" t="s">
        <v>71</v>
      </c>
      <c r="E6" s="9" t="s">
        <v>72</v>
      </c>
      <c r="F6" s="10"/>
    </row>
    <row r="7" spans="2:6" ht="15">
      <c r="B7" s="11" t="s">
        <v>23</v>
      </c>
      <c r="C7" s="12" t="s">
        <v>24</v>
      </c>
      <c r="D7" s="196"/>
      <c r="E7" s="11" t="s">
        <v>23</v>
      </c>
      <c r="F7" s="11" t="s">
        <v>24</v>
      </c>
    </row>
    <row r="8" spans="2:6" ht="14.25" customHeight="1">
      <c r="B8" s="13">
        <v>103825</v>
      </c>
      <c r="C8" s="14">
        <v>28.586178414096917</v>
      </c>
      <c r="D8" s="15">
        <v>1950</v>
      </c>
      <c r="E8" s="16">
        <v>4214</v>
      </c>
      <c r="F8" s="17">
        <v>26.328449595451563</v>
      </c>
    </row>
    <row r="9" spans="2:6" ht="14.25" customHeight="1">
      <c r="B9" s="13">
        <v>110873</v>
      </c>
      <c r="C9" s="14">
        <v>26.03966790751201</v>
      </c>
      <c r="D9" s="15">
        <v>1960</v>
      </c>
      <c r="E9" s="18">
        <v>4704</v>
      </c>
      <c r="F9" s="19">
        <v>24.116151259125584</v>
      </c>
    </row>
    <row r="10" spans="2:6" ht="14.25" customHeight="1">
      <c r="B10" s="13">
        <v>74667</v>
      </c>
      <c r="C10" s="14">
        <v>20</v>
      </c>
      <c r="D10" s="15">
        <v>1970</v>
      </c>
      <c r="E10" s="18">
        <v>3492</v>
      </c>
      <c r="F10" s="19">
        <v>20.3</v>
      </c>
    </row>
    <row r="11" spans="2:6" ht="14.25" customHeight="1">
      <c r="B11" s="13">
        <v>45526</v>
      </c>
      <c r="C11" s="14">
        <v>12.6</v>
      </c>
      <c r="D11" s="15" t="s">
        <v>3</v>
      </c>
      <c r="E11" s="18">
        <v>1851</v>
      </c>
      <c r="F11" s="19">
        <v>12.8</v>
      </c>
    </row>
    <row r="12" spans="2:6" ht="14.25" customHeight="1">
      <c r="B12" s="13">
        <v>38351</v>
      </c>
      <c r="C12" s="14">
        <v>9.2</v>
      </c>
      <c r="D12" s="15" t="s">
        <v>4</v>
      </c>
      <c r="E12" s="18">
        <v>1638</v>
      </c>
      <c r="F12" s="19">
        <v>10.7</v>
      </c>
    </row>
    <row r="13" spans="2:6" ht="14.25" customHeight="1">
      <c r="B13" s="13">
        <v>36766</v>
      </c>
      <c r="C13" s="14">
        <v>8.9</v>
      </c>
      <c r="D13" s="15" t="s">
        <v>5</v>
      </c>
      <c r="E13" s="18">
        <v>1554</v>
      </c>
      <c r="F13" s="19">
        <v>10.4</v>
      </c>
    </row>
    <row r="14" spans="2:6" ht="14.25" customHeight="1">
      <c r="B14" s="13">
        <v>34628</v>
      </c>
      <c r="C14" s="14">
        <v>8.5</v>
      </c>
      <c r="D14" s="20">
        <v>1992</v>
      </c>
      <c r="E14" s="18">
        <v>1460</v>
      </c>
      <c r="F14" s="19">
        <v>10.2</v>
      </c>
    </row>
    <row r="15" spans="2:6" ht="14.25" customHeight="1">
      <c r="B15" s="13">
        <v>33466</v>
      </c>
      <c r="C15" s="14">
        <v>8.4</v>
      </c>
      <c r="D15" s="20">
        <v>1993</v>
      </c>
      <c r="E15" s="18">
        <v>1319</v>
      </c>
      <c r="F15" s="19">
        <v>9.5</v>
      </c>
    </row>
    <row r="16" spans="2:6" ht="14.25" customHeight="1">
      <c r="B16" s="13">
        <v>31710</v>
      </c>
      <c r="C16" s="14">
        <v>8</v>
      </c>
      <c r="D16" s="20">
        <v>1994</v>
      </c>
      <c r="E16" s="18">
        <v>1184</v>
      </c>
      <c r="F16" s="19">
        <v>8.6</v>
      </c>
    </row>
    <row r="17" spans="2:6" ht="14.25" customHeight="1">
      <c r="B17" s="13">
        <v>29583</v>
      </c>
      <c r="C17" s="14">
        <v>7.6</v>
      </c>
      <c r="D17" s="20">
        <v>1995</v>
      </c>
      <c r="E17" s="18">
        <v>1110</v>
      </c>
      <c r="F17" s="19">
        <v>8.3</v>
      </c>
    </row>
    <row r="18" spans="2:6" ht="14.25" customHeight="1">
      <c r="B18" s="13">
        <v>28487</v>
      </c>
      <c r="C18" s="14">
        <v>7.3</v>
      </c>
      <c r="D18" s="20">
        <v>1996</v>
      </c>
      <c r="E18" s="18">
        <v>1072</v>
      </c>
      <c r="F18" s="19">
        <v>8</v>
      </c>
    </row>
    <row r="19" spans="2:6" ht="14.25" customHeight="1">
      <c r="B19" s="13">
        <v>28045</v>
      </c>
      <c r="C19" s="14">
        <v>7.2</v>
      </c>
      <c r="D19" s="20">
        <v>1997</v>
      </c>
      <c r="E19" s="18">
        <v>1085</v>
      </c>
      <c r="F19" s="19">
        <v>8.1</v>
      </c>
    </row>
    <row r="20" spans="2:6" ht="14.25" customHeight="1">
      <c r="B20" s="13">
        <v>28371</v>
      </c>
      <c r="C20" s="14">
        <v>7.2</v>
      </c>
      <c r="D20" s="20">
        <v>1998</v>
      </c>
      <c r="E20" s="18">
        <v>1091</v>
      </c>
      <c r="F20" s="19">
        <v>8.16317368629769</v>
      </c>
    </row>
    <row r="21" spans="2:6" ht="14.25" customHeight="1">
      <c r="B21" s="21">
        <v>27953</v>
      </c>
      <c r="C21" s="14">
        <v>7.1</v>
      </c>
      <c r="D21" s="20">
        <v>1999</v>
      </c>
      <c r="E21" s="18">
        <v>1071</v>
      </c>
      <c r="F21" s="19">
        <v>8.026740813466338</v>
      </c>
    </row>
    <row r="22" spans="2:6" ht="14.25" customHeight="1">
      <c r="B22" s="21">
        <v>28035</v>
      </c>
      <c r="C22" s="68">
        <v>6.9</v>
      </c>
      <c r="D22" s="20">
        <v>2000</v>
      </c>
      <c r="E22" s="21">
        <v>1112</v>
      </c>
      <c r="F22" s="68">
        <v>8.17358579324944</v>
      </c>
    </row>
    <row r="23" spans="2:6" ht="14.25" customHeight="1">
      <c r="B23" s="73">
        <v>27568</v>
      </c>
      <c r="C23" s="74">
        <v>6.8</v>
      </c>
      <c r="D23" s="20">
        <v>2001</v>
      </c>
      <c r="E23" s="21">
        <v>1066</v>
      </c>
      <c r="F23" s="68">
        <v>8.000180116625515</v>
      </c>
    </row>
    <row r="24" spans="2:6" ht="14.25" customHeight="1">
      <c r="B24" s="73">
        <v>28034</v>
      </c>
      <c r="C24" s="74">
        <v>7</v>
      </c>
      <c r="D24" s="20">
        <v>2002</v>
      </c>
      <c r="E24" s="21">
        <v>1054</v>
      </c>
      <c r="F24" s="68">
        <v>8.13786500718047</v>
      </c>
    </row>
    <row r="25" spans="2:6" ht="14.25" customHeight="1">
      <c r="B25" s="73">
        <v>28025</v>
      </c>
      <c r="C25" s="74">
        <v>6.85</v>
      </c>
      <c r="D25" s="20">
        <v>2003</v>
      </c>
      <c r="E25" s="21">
        <v>1112</v>
      </c>
      <c r="F25" s="68">
        <v>8.49828047382499</v>
      </c>
    </row>
    <row r="26" spans="2:6" ht="14.25" customHeight="1">
      <c r="B26" s="73">
        <v>27936</v>
      </c>
      <c r="C26" s="74">
        <v>6.79</v>
      </c>
      <c r="D26" s="20">
        <v>2004</v>
      </c>
      <c r="E26" s="21">
        <v>984</v>
      </c>
      <c r="F26" s="68">
        <v>7.586153727546064</v>
      </c>
    </row>
    <row r="27" spans="2:6" ht="14.25" customHeight="1">
      <c r="B27" s="73">
        <v>28440</v>
      </c>
      <c r="C27" s="74">
        <v>6.87</v>
      </c>
      <c r="D27" s="20">
        <v>2005</v>
      </c>
      <c r="E27" s="21">
        <v>1013</v>
      </c>
      <c r="F27" s="68">
        <v>7.943976536645806</v>
      </c>
    </row>
    <row r="28" spans="2:6" ht="14.25" customHeight="1">
      <c r="B28" s="172">
        <v>28527</v>
      </c>
      <c r="C28" s="173">
        <v>6.7</v>
      </c>
      <c r="D28" s="20">
        <v>2006</v>
      </c>
      <c r="E28" s="21">
        <v>940</v>
      </c>
      <c r="F28" s="68">
        <v>7.370410155484291</v>
      </c>
    </row>
    <row r="29" spans="2:6" ht="14.25" customHeight="1">
      <c r="B29" s="172">
        <v>29138</v>
      </c>
      <c r="C29" s="173">
        <v>6.8</v>
      </c>
      <c r="D29" s="20">
        <v>2007</v>
      </c>
      <c r="E29" s="21">
        <v>997</v>
      </c>
      <c r="F29" s="68">
        <v>7.965040104815774</v>
      </c>
    </row>
    <row r="30" spans="2:6" ht="14.25" customHeight="1">
      <c r="B30" s="172">
        <v>28059</v>
      </c>
      <c r="C30" s="173">
        <v>6.6</v>
      </c>
      <c r="D30" s="20">
        <v>2008</v>
      </c>
      <c r="E30" s="21">
        <v>894</v>
      </c>
      <c r="F30" s="68">
        <v>7.374351444762478</v>
      </c>
    </row>
    <row r="31" spans="2:6" ht="14.25" customHeight="1">
      <c r="B31" s="172">
        <v>26412</v>
      </c>
      <c r="C31" s="173">
        <v>6.4</v>
      </c>
      <c r="D31" s="20">
        <v>2009</v>
      </c>
      <c r="E31" s="21">
        <v>881</v>
      </c>
      <c r="F31" s="68">
        <v>7.510080215499237</v>
      </c>
    </row>
    <row r="32" spans="2:6" ht="14.25" customHeight="1">
      <c r="B32" s="172">
        <v>24548</v>
      </c>
      <c r="C32" s="173">
        <v>6.1</v>
      </c>
      <c r="D32" s="20">
        <v>2010</v>
      </c>
      <c r="E32" s="21">
        <v>817</v>
      </c>
      <c r="F32" s="68">
        <v>7.121873828639173</v>
      </c>
    </row>
    <row r="33" spans="2:6" ht="14.25" customHeight="1">
      <c r="B33" s="172">
        <v>23910</v>
      </c>
      <c r="C33" s="173">
        <v>6.1</v>
      </c>
      <c r="D33" s="20">
        <v>2011</v>
      </c>
      <c r="E33" s="21">
        <v>749</v>
      </c>
      <c r="F33" s="68">
        <v>6.56102453595424</v>
      </c>
    </row>
    <row r="34" spans="2:6" ht="14.25" customHeight="1">
      <c r="B34" s="172">
        <v>23654</v>
      </c>
      <c r="C34" s="173">
        <v>6</v>
      </c>
      <c r="D34" s="20">
        <v>2012</v>
      </c>
      <c r="E34" s="21">
        <v>783</v>
      </c>
      <c r="F34" s="68">
        <v>6.947155481421016</v>
      </c>
    </row>
    <row r="35" spans="2:6" ht="14.25" customHeight="1">
      <c r="B35" s="73">
        <v>23440</v>
      </c>
      <c r="C35" s="74">
        <v>6</v>
      </c>
      <c r="D35" s="20">
        <v>2013</v>
      </c>
      <c r="E35" s="21">
        <v>799</v>
      </c>
      <c r="F35" s="68">
        <v>7.025287518024831</v>
      </c>
    </row>
    <row r="36" spans="2:6" ht="14.25" customHeight="1">
      <c r="B36" s="72"/>
      <c r="C36" s="69"/>
      <c r="D36" s="24"/>
      <c r="E36" s="22"/>
      <c r="F36" s="23"/>
    </row>
    <row r="37" spans="2:13" s="1" customFormat="1" ht="15" customHeight="1">
      <c r="B37" s="197" t="s">
        <v>81</v>
      </c>
      <c r="C37" s="197"/>
      <c r="D37" s="197"/>
      <c r="E37" s="197"/>
      <c r="F37" s="197"/>
      <c r="I37" s="198"/>
      <c r="J37" s="198"/>
      <c r="K37" s="198"/>
      <c r="L37" s="198"/>
      <c r="M37" s="198"/>
    </row>
    <row r="38" spans="2:13" s="1" customFormat="1" ht="39" customHeight="1">
      <c r="B38" s="198" t="s">
        <v>149</v>
      </c>
      <c r="C38" s="198"/>
      <c r="D38" s="198"/>
      <c r="E38" s="198"/>
      <c r="F38" s="198"/>
      <c r="I38" s="198"/>
      <c r="J38" s="198"/>
      <c r="K38" s="198"/>
      <c r="L38" s="198"/>
      <c r="M38" s="198"/>
    </row>
    <row r="39" ht="15">
      <c r="B39" s="3" t="s">
        <v>82</v>
      </c>
    </row>
    <row r="40" ht="15">
      <c r="B40" s="3" t="s">
        <v>83</v>
      </c>
    </row>
  </sheetData>
  <sheetProtection/>
  <mergeCells count="5">
    <mergeCell ref="D6:D7"/>
    <mergeCell ref="B37:F37"/>
    <mergeCell ref="B38:F38"/>
    <mergeCell ref="I37:M37"/>
    <mergeCell ref="I38:M38"/>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A1" sqref="A1"/>
    </sheetView>
  </sheetViews>
  <sheetFormatPr defaultColWidth="9.00390625" defaultRowHeight="12.75"/>
  <cols>
    <col min="1" max="1" width="4.50390625" style="3" customWidth="1"/>
    <col min="2" max="2" width="6.25390625" style="3" bestFit="1" customWidth="1"/>
    <col min="3" max="3" width="8.00390625" style="3" bestFit="1" customWidth="1"/>
    <col min="4" max="4" width="6.625" style="3" customWidth="1"/>
    <col min="5" max="5" width="8.00390625" style="3" bestFit="1" customWidth="1"/>
    <col min="6" max="6" width="6.625" style="3" customWidth="1"/>
    <col min="7" max="7" width="8.00390625" style="3" bestFit="1" customWidth="1"/>
    <col min="8" max="8" width="6.625" style="3" customWidth="1"/>
    <col min="9" max="9" width="8.00390625" style="3" bestFit="1" customWidth="1"/>
    <col min="10" max="10" width="6.625" style="3" customWidth="1"/>
    <col min="11" max="11" width="8.00390625" style="3" bestFit="1" customWidth="1"/>
    <col min="12" max="12" width="6.625" style="3" customWidth="1"/>
    <col min="13" max="16384" width="9.00390625" style="3" customWidth="1"/>
  </cols>
  <sheetData>
    <row r="1" spans="1:2" ht="15.75">
      <c r="A1" s="2"/>
      <c r="B1" s="25"/>
    </row>
    <row r="2" spans="2:12" ht="15">
      <c r="B2" s="4" t="s">
        <v>10</v>
      </c>
      <c r="C2" s="5"/>
      <c r="D2" s="5"/>
      <c r="E2" s="5"/>
      <c r="F2" s="5"/>
      <c r="G2" s="5"/>
      <c r="H2" s="5"/>
      <c r="I2" s="5"/>
      <c r="J2" s="5"/>
      <c r="K2" s="5"/>
      <c r="L2" s="5"/>
    </row>
    <row r="3" spans="2:12" ht="15.75">
      <c r="B3" s="6" t="s">
        <v>11</v>
      </c>
      <c r="C3" s="5"/>
      <c r="D3" s="5"/>
      <c r="E3" s="5"/>
      <c r="F3" s="5"/>
      <c r="G3" s="5"/>
      <c r="H3" s="5"/>
      <c r="I3" s="5"/>
      <c r="J3" s="5"/>
      <c r="K3" s="5"/>
      <c r="L3" s="5"/>
    </row>
    <row r="4" spans="2:12" ht="15">
      <c r="B4" s="4" t="s">
        <v>150</v>
      </c>
      <c r="C4" s="5"/>
      <c r="D4" s="5"/>
      <c r="E4" s="5"/>
      <c r="F4" s="5"/>
      <c r="G4" s="5"/>
      <c r="H4" s="5"/>
      <c r="I4" s="5"/>
      <c r="J4" s="5"/>
      <c r="K4" s="5"/>
      <c r="L4" s="5"/>
    </row>
    <row r="5" spans="2:12" ht="15">
      <c r="B5" s="195" t="s">
        <v>71</v>
      </c>
      <c r="C5" s="201" t="s">
        <v>76</v>
      </c>
      <c r="D5" s="202"/>
      <c r="E5" s="9" t="s">
        <v>56</v>
      </c>
      <c r="F5" s="8"/>
      <c r="G5" s="9"/>
      <c r="H5" s="8"/>
      <c r="I5" s="8"/>
      <c r="J5" s="8"/>
      <c r="K5" s="8"/>
      <c r="L5" s="10"/>
    </row>
    <row r="6" spans="2:12" ht="20.25" customHeight="1">
      <c r="B6" s="199"/>
      <c r="C6" s="203"/>
      <c r="D6" s="204"/>
      <c r="E6" s="209" t="s">
        <v>96</v>
      </c>
      <c r="F6" s="210"/>
      <c r="G6" s="211" t="s">
        <v>75</v>
      </c>
      <c r="H6" s="212"/>
      <c r="I6" s="209" t="s">
        <v>74</v>
      </c>
      <c r="J6" s="210"/>
      <c r="K6" s="209" t="s">
        <v>73</v>
      </c>
      <c r="L6" s="210"/>
    </row>
    <row r="7" spans="2:12" ht="15">
      <c r="B7" s="200"/>
      <c r="C7" s="26" t="s">
        <v>23</v>
      </c>
      <c r="D7" s="26" t="s">
        <v>24</v>
      </c>
      <c r="E7" s="26" t="s">
        <v>23</v>
      </c>
      <c r="F7" s="26" t="s">
        <v>24</v>
      </c>
      <c r="G7" s="26" t="s">
        <v>23</v>
      </c>
      <c r="H7" s="26" t="s">
        <v>24</v>
      </c>
      <c r="I7" s="26" t="s">
        <v>23</v>
      </c>
      <c r="J7" s="26" t="s">
        <v>24</v>
      </c>
      <c r="K7" s="26" t="s">
        <v>23</v>
      </c>
      <c r="L7" s="26" t="s">
        <v>24</v>
      </c>
    </row>
    <row r="8" spans="2:12" ht="16.5" customHeight="1">
      <c r="B8" s="27" t="s">
        <v>12</v>
      </c>
      <c r="C8" s="18">
        <v>3492</v>
      </c>
      <c r="D8" s="19">
        <v>20.34</v>
      </c>
      <c r="E8" s="18">
        <v>1367</v>
      </c>
      <c r="F8" s="19">
        <v>7.96</v>
      </c>
      <c r="G8" s="18">
        <v>1095</v>
      </c>
      <c r="H8" s="19">
        <v>6.38</v>
      </c>
      <c r="I8" s="18">
        <v>221</v>
      </c>
      <c r="J8" s="19">
        <v>1.29</v>
      </c>
      <c r="K8" s="18">
        <v>809</v>
      </c>
      <c r="L8" s="19">
        <v>4.71</v>
      </c>
    </row>
    <row r="9" spans="2:12" ht="16.5" customHeight="1">
      <c r="B9" s="27" t="s">
        <v>3</v>
      </c>
      <c r="C9" s="18">
        <v>1851</v>
      </c>
      <c r="D9" s="19">
        <v>12.75</v>
      </c>
      <c r="E9" s="18">
        <v>790</v>
      </c>
      <c r="F9" s="19">
        <v>5.44</v>
      </c>
      <c r="G9" s="18">
        <v>310</v>
      </c>
      <c r="H9" s="19">
        <v>2.14</v>
      </c>
      <c r="I9" s="18">
        <v>184</v>
      </c>
      <c r="J9" s="19">
        <v>1.27</v>
      </c>
      <c r="K9" s="18">
        <v>567</v>
      </c>
      <c r="L9" s="19">
        <v>3.91</v>
      </c>
    </row>
    <row r="10" spans="2:12" ht="16.5" customHeight="1">
      <c r="B10" s="27" t="s">
        <v>4</v>
      </c>
      <c r="C10" s="18">
        <v>1638</v>
      </c>
      <c r="D10" s="19">
        <v>10.7</v>
      </c>
      <c r="E10" s="18">
        <v>673</v>
      </c>
      <c r="F10" s="19">
        <v>4.4</v>
      </c>
      <c r="G10" s="18">
        <v>219</v>
      </c>
      <c r="H10" s="19">
        <v>1.4</v>
      </c>
      <c r="I10" s="18">
        <v>181</v>
      </c>
      <c r="J10" s="19">
        <v>1.2</v>
      </c>
      <c r="K10" s="18">
        <v>565</v>
      </c>
      <c r="L10" s="19">
        <v>3.7</v>
      </c>
    </row>
    <row r="11" spans="2:12" ht="16.5" customHeight="1">
      <c r="B11" s="27" t="s">
        <v>5</v>
      </c>
      <c r="C11" s="18">
        <v>1554</v>
      </c>
      <c r="D11" s="19">
        <v>10.4</v>
      </c>
      <c r="E11" s="18">
        <v>663</v>
      </c>
      <c r="F11" s="19">
        <v>4.4</v>
      </c>
      <c r="G11" s="18">
        <v>182</v>
      </c>
      <c r="H11" s="19">
        <v>1.2</v>
      </c>
      <c r="I11" s="18">
        <v>158</v>
      </c>
      <c r="J11" s="19">
        <v>1.1</v>
      </c>
      <c r="K11" s="18">
        <v>551</v>
      </c>
      <c r="L11" s="19">
        <v>3.7</v>
      </c>
    </row>
    <row r="12" spans="2:12" ht="16.5" customHeight="1">
      <c r="B12" s="27" t="s">
        <v>6</v>
      </c>
      <c r="C12" s="18">
        <v>1460</v>
      </c>
      <c r="D12" s="19">
        <v>10.151084288763583</v>
      </c>
      <c r="E12" s="18">
        <v>648</v>
      </c>
      <c r="F12" s="19">
        <v>4.505412752821098</v>
      </c>
      <c r="G12" s="18">
        <v>173</v>
      </c>
      <c r="H12" s="19">
        <v>1.202833960243904</v>
      </c>
      <c r="I12" s="18">
        <v>141</v>
      </c>
      <c r="J12" s="19">
        <v>0.9803444415860721</v>
      </c>
      <c r="K12" s="18">
        <v>498</v>
      </c>
      <c r="L12" s="19">
        <v>3.4624931341125103</v>
      </c>
    </row>
    <row r="13" spans="2:12" ht="16.5" customHeight="1">
      <c r="B13" s="27" t="s">
        <v>7</v>
      </c>
      <c r="C13" s="18">
        <v>1319</v>
      </c>
      <c r="D13" s="19">
        <v>9.451132129550015</v>
      </c>
      <c r="E13" s="18">
        <v>551</v>
      </c>
      <c r="F13" s="19">
        <v>3.9481226712525075</v>
      </c>
      <c r="G13" s="18">
        <v>157</v>
      </c>
      <c r="H13" s="19">
        <v>1.1249641731155058</v>
      </c>
      <c r="I13" s="18">
        <v>148</v>
      </c>
      <c r="J13" s="19">
        <v>1.0604757810260819</v>
      </c>
      <c r="K13" s="18">
        <v>463</v>
      </c>
      <c r="L13" s="19">
        <v>3.3175695041559186</v>
      </c>
    </row>
    <row r="14" spans="2:12" ht="16.5" customHeight="1">
      <c r="B14" s="28" t="s">
        <v>8</v>
      </c>
      <c r="C14" s="18">
        <v>1184</v>
      </c>
      <c r="D14" s="19">
        <v>8.6</v>
      </c>
      <c r="E14" s="18">
        <v>521</v>
      </c>
      <c r="F14" s="19">
        <v>3.8</v>
      </c>
      <c r="G14" s="18">
        <v>136</v>
      </c>
      <c r="H14" s="19">
        <v>1</v>
      </c>
      <c r="I14" s="18">
        <v>118</v>
      </c>
      <c r="J14" s="19">
        <v>0.9</v>
      </c>
      <c r="K14" s="18">
        <v>409</v>
      </c>
      <c r="L14" s="19">
        <v>3</v>
      </c>
    </row>
    <row r="15" spans="2:12" ht="16.5" customHeight="1">
      <c r="B15" s="28" t="s">
        <v>9</v>
      </c>
      <c r="C15" s="29">
        <v>1110</v>
      </c>
      <c r="D15" s="30">
        <v>8.273148044630279</v>
      </c>
      <c r="E15" s="29">
        <v>470</v>
      </c>
      <c r="F15" s="30">
        <v>3.5030446675461544</v>
      </c>
      <c r="G15" s="29">
        <v>126</v>
      </c>
      <c r="H15" s="30">
        <v>0.9391141023634372</v>
      </c>
      <c r="I15" s="29">
        <v>129</v>
      </c>
      <c r="J15" s="30">
        <v>0.961473961943519</v>
      </c>
      <c r="K15" s="29">
        <v>385</v>
      </c>
      <c r="L15" s="30">
        <v>2.8695153127771693</v>
      </c>
    </row>
    <row r="16" spans="2:12" ht="16.5" customHeight="1">
      <c r="B16" s="28" t="s">
        <v>13</v>
      </c>
      <c r="C16" s="29">
        <v>1072</v>
      </c>
      <c r="D16" s="30">
        <v>7.989923156615909</v>
      </c>
      <c r="E16" s="29">
        <v>444</v>
      </c>
      <c r="F16" s="30">
        <v>3.309259217852112</v>
      </c>
      <c r="G16" s="29">
        <v>126</v>
      </c>
      <c r="H16" s="30">
        <v>0.9391141023634372</v>
      </c>
      <c r="I16" s="29">
        <v>133</v>
      </c>
      <c r="J16" s="30">
        <v>0.9912871080502949</v>
      </c>
      <c r="K16" s="29">
        <v>369</v>
      </c>
      <c r="L16" s="30">
        <v>2.750262728350066</v>
      </c>
    </row>
    <row r="17" spans="2:12" ht="16.5" customHeight="1">
      <c r="B17" s="28" t="s">
        <v>66</v>
      </c>
      <c r="C17" s="29">
        <v>1085</v>
      </c>
      <c r="D17" s="30">
        <v>8.124358849560835</v>
      </c>
      <c r="E17" s="29">
        <v>444</v>
      </c>
      <c r="F17" s="30">
        <v>3.3246224232304247</v>
      </c>
      <c r="G17" s="29">
        <v>143</v>
      </c>
      <c r="H17" s="30">
        <v>1.0707680327070963</v>
      </c>
      <c r="I17" s="29">
        <v>161</v>
      </c>
      <c r="J17" s="30">
        <v>1.2055500228380596</v>
      </c>
      <c r="K17" s="29">
        <v>337</v>
      </c>
      <c r="L17" s="31">
        <v>2.523418370785255</v>
      </c>
    </row>
    <row r="18" spans="2:12" ht="16.5" customHeight="1">
      <c r="B18" s="28" t="s">
        <v>69</v>
      </c>
      <c r="C18" s="29">
        <v>1091</v>
      </c>
      <c r="D18" s="30">
        <v>8.16317368629769</v>
      </c>
      <c r="E18" s="29">
        <v>452</v>
      </c>
      <c r="F18" s="30">
        <v>3.381993131261738</v>
      </c>
      <c r="G18" s="29">
        <v>123</v>
      </c>
      <c r="H18" s="30">
        <v>0.9203211397017561</v>
      </c>
      <c r="I18" s="29">
        <v>134</v>
      </c>
      <c r="J18" s="30">
        <v>1.00262628227671</v>
      </c>
      <c r="K18" s="29">
        <v>382</v>
      </c>
      <c r="L18" s="31">
        <v>2.8582331330574866</v>
      </c>
    </row>
    <row r="19" spans="2:12" ht="16.5" customHeight="1">
      <c r="B19" s="28" t="s">
        <v>84</v>
      </c>
      <c r="C19" s="29">
        <v>1071</v>
      </c>
      <c r="D19" s="30">
        <v>8.026740813466338</v>
      </c>
      <c r="E19" s="29">
        <v>467</v>
      </c>
      <c r="F19" s="30">
        <v>3.499988758066088</v>
      </c>
      <c r="G19" s="29">
        <v>115</v>
      </c>
      <c r="H19" s="30">
        <v>0.8618815999520344</v>
      </c>
      <c r="I19" s="29">
        <v>147</v>
      </c>
      <c r="J19" s="30">
        <v>1.1017095234169485</v>
      </c>
      <c r="K19" s="29">
        <v>342</v>
      </c>
      <c r="L19" s="30">
        <v>2.563160932031267</v>
      </c>
    </row>
    <row r="20" spans="2:12" ht="16.5" customHeight="1">
      <c r="B20" s="28" t="s">
        <v>129</v>
      </c>
      <c r="C20" s="43">
        <v>1112</v>
      </c>
      <c r="D20" s="31">
        <v>8.17358579324944</v>
      </c>
      <c r="E20" s="43">
        <v>520</v>
      </c>
      <c r="F20" s="31">
        <v>3.8221804069152063</v>
      </c>
      <c r="G20" s="43">
        <v>133</v>
      </c>
      <c r="H20" s="31">
        <v>0.9775961425379277</v>
      </c>
      <c r="I20" s="43">
        <v>124</v>
      </c>
      <c r="J20" s="31">
        <v>0.9114430201105492</v>
      </c>
      <c r="K20" s="43">
        <v>335</v>
      </c>
      <c r="L20" s="31">
        <v>2.462366223685758</v>
      </c>
    </row>
    <row r="21" spans="2:12" ht="16.5" customHeight="1">
      <c r="B21" s="28" t="s">
        <v>135</v>
      </c>
      <c r="C21" s="43">
        <v>1066</v>
      </c>
      <c r="D21" s="31">
        <v>8.000180116625515</v>
      </c>
      <c r="E21" s="43">
        <v>467</v>
      </c>
      <c r="F21" s="31">
        <v>3.5047693381464495</v>
      </c>
      <c r="G21" s="43">
        <v>121</v>
      </c>
      <c r="H21" s="31">
        <v>0.9080879869715641</v>
      </c>
      <c r="I21" s="43">
        <v>141</v>
      </c>
      <c r="J21" s="31">
        <v>1.0581851749007483</v>
      </c>
      <c r="K21" s="43">
        <v>337</v>
      </c>
      <c r="L21" s="31">
        <v>2.5291376166067527</v>
      </c>
    </row>
    <row r="22" spans="2:12" ht="16.5" customHeight="1">
      <c r="B22" s="28">
        <v>2002</v>
      </c>
      <c r="C22" s="43">
        <v>1054</v>
      </c>
      <c r="D22" s="31">
        <v>8.13786500718047</v>
      </c>
      <c r="E22" s="43">
        <v>470</v>
      </c>
      <c r="F22" s="31">
        <v>3.628839234700968</v>
      </c>
      <c r="G22" s="43">
        <v>100</v>
      </c>
      <c r="H22" s="31">
        <v>0.7720934541916954</v>
      </c>
      <c r="I22" s="43">
        <v>149</v>
      </c>
      <c r="J22" s="31">
        <v>1.150419246745626</v>
      </c>
      <c r="K22" s="43">
        <v>335</v>
      </c>
      <c r="L22" s="31">
        <v>2.58651307154218</v>
      </c>
    </row>
    <row r="23" spans="2:12" ht="16.5" customHeight="1">
      <c r="B23" s="28">
        <v>2003</v>
      </c>
      <c r="C23" s="43">
        <v>1112</v>
      </c>
      <c r="D23" s="31">
        <v>8.49828047382499</v>
      </c>
      <c r="E23" s="43">
        <v>486</v>
      </c>
      <c r="F23" s="31">
        <v>3.714176538020634</v>
      </c>
      <c r="G23" s="43">
        <v>136</v>
      </c>
      <c r="H23" s="31">
        <v>1.0393580435613297</v>
      </c>
      <c r="I23" s="43">
        <v>149</v>
      </c>
      <c r="J23" s="31">
        <v>1.1387084447841038</v>
      </c>
      <c r="K23" s="43">
        <v>341</v>
      </c>
      <c r="L23" s="31">
        <v>2.6060374474589225</v>
      </c>
    </row>
    <row r="24" spans="2:12" ht="16.5" customHeight="1">
      <c r="B24" s="28">
        <v>2004</v>
      </c>
      <c r="C24" s="43">
        <v>984</v>
      </c>
      <c r="D24" s="31">
        <v>7.586153727546064</v>
      </c>
      <c r="E24" s="43">
        <v>437</v>
      </c>
      <c r="F24" s="31">
        <v>3.369054043635803</v>
      </c>
      <c r="G24" s="43">
        <v>126</v>
      </c>
      <c r="H24" s="31">
        <v>0.9713977334052887</v>
      </c>
      <c r="I24" s="43">
        <v>131</v>
      </c>
      <c r="J24" s="31">
        <v>1.0099452625086731</v>
      </c>
      <c r="K24" s="43">
        <v>290</v>
      </c>
      <c r="L24" s="31">
        <v>2.2357566879962993</v>
      </c>
    </row>
    <row r="25" spans="2:12" ht="16.5" customHeight="1">
      <c r="B25" s="28">
        <v>2005</v>
      </c>
      <c r="C25" s="43">
        <v>1013</v>
      </c>
      <c r="D25" s="31">
        <v>7.943976536645806</v>
      </c>
      <c r="E25" s="43">
        <v>432</v>
      </c>
      <c r="F25" s="31">
        <v>3.3877570225379947</v>
      </c>
      <c r="G25" s="43">
        <v>124</v>
      </c>
      <c r="H25" s="31">
        <v>0.9724117379507207</v>
      </c>
      <c r="I25" s="43">
        <v>144</v>
      </c>
      <c r="J25" s="31">
        <v>1.1292523408459982</v>
      </c>
      <c r="K25" s="43">
        <v>313</v>
      </c>
      <c r="L25" s="31">
        <v>2.4545554353110934</v>
      </c>
    </row>
    <row r="26" spans="2:12" ht="16.5" customHeight="1">
      <c r="B26" s="28">
        <v>2006</v>
      </c>
      <c r="C26" s="43">
        <v>940</v>
      </c>
      <c r="D26" s="31">
        <v>7.4</v>
      </c>
      <c r="E26" s="43">
        <v>417</v>
      </c>
      <c r="F26" s="31">
        <v>3.269639398762712</v>
      </c>
      <c r="G26" s="43">
        <v>111</v>
      </c>
      <c r="H26" s="31">
        <v>0.8703356672965492</v>
      </c>
      <c r="I26" s="43">
        <v>132</v>
      </c>
      <c r="J26" s="31">
        <v>1.0349937665148152</v>
      </c>
      <c r="K26" s="43">
        <v>280</v>
      </c>
      <c r="L26" s="31">
        <v>2.1954413229102143</v>
      </c>
    </row>
    <row r="27" spans="2:12" ht="16.5" customHeight="1">
      <c r="B27" s="28">
        <v>2007</v>
      </c>
      <c r="C27" s="43">
        <v>997</v>
      </c>
      <c r="D27" s="31">
        <v>7.965040104815774</v>
      </c>
      <c r="E27" s="43">
        <v>452</v>
      </c>
      <c r="F27" s="31">
        <v>3.611031221039849</v>
      </c>
      <c r="G27" s="43">
        <v>101</v>
      </c>
      <c r="H27" s="31">
        <v>0.8068897197456301</v>
      </c>
      <c r="I27" s="43">
        <v>144</v>
      </c>
      <c r="J27" s="31">
        <v>1.1504170261719873</v>
      </c>
      <c r="K27" s="43">
        <v>300</v>
      </c>
      <c r="L27" s="31">
        <v>2.396702137858307</v>
      </c>
    </row>
    <row r="28" spans="2:12" ht="16.5" customHeight="1">
      <c r="B28" s="28">
        <v>2008</v>
      </c>
      <c r="C28" s="43">
        <v>894</v>
      </c>
      <c r="D28" s="31">
        <v>7.374351444762478</v>
      </c>
      <c r="E28" s="43">
        <v>399</v>
      </c>
      <c r="F28" s="31">
        <v>3.2912373897765423</v>
      </c>
      <c r="G28" s="43">
        <v>102</v>
      </c>
      <c r="H28" s="31">
        <v>0.8413689567849808</v>
      </c>
      <c r="I28" s="43">
        <v>107</v>
      </c>
      <c r="J28" s="31">
        <v>0.88261253309797</v>
      </c>
      <c r="K28" s="43">
        <v>286</v>
      </c>
      <c r="L28" s="31">
        <v>2.359132565102985</v>
      </c>
    </row>
    <row r="29" spans="2:12" ht="16.5" customHeight="1">
      <c r="B29" s="28">
        <v>2009</v>
      </c>
      <c r="C29" s="43">
        <v>881</v>
      </c>
      <c r="D29" s="31">
        <v>7.510080215499237</v>
      </c>
      <c r="E29" s="43">
        <v>382</v>
      </c>
      <c r="F29" s="31">
        <v>3.25635714224825</v>
      </c>
      <c r="G29" s="43">
        <v>96</v>
      </c>
      <c r="H29" s="31">
        <v>0.8183515331304503</v>
      </c>
      <c r="I29" s="43">
        <v>122</v>
      </c>
      <c r="J29" s="31">
        <v>1.039988406686614</v>
      </c>
      <c r="K29" s="43">
        <v>281</v>
      </c>
      <c r="L29" s="31">
        <v>2.3953831334339224</v>
      </c>
    </row>
    <row r="30" spans="2:12" ht="16.5" customHeight="1">
      <c r="B30" s="28">
        <v>2010</v>
      </c>
      <c r="C30" s="43">
        <v>817</v>
      </c>
      <c r="D30" s="31">
        <v>7.1</v>
      </c>
      <c r="E30" s="43">
        <v>387</v>
      </c>
      <c r="F30" s="31">
        <v>3.4</v>
      </c>
      <c r="G30" s="43">
        <v>88</v>
      </c>
      <c r="H30" s="31">
        <v>0.8</v>
      </c>
      <c r="I30" s="43">
        <v>74</v>
      </c>
      <c r="J30" s="31">
        <v>0.6</v>
      </c>
      <c r="K30" s="43">
        <v>268</v>
      </c>
      <c r="L30" s="31">
        <v>2.3</v>
      </c>
    </row>
    <row r="31" spans="2:12" ht="16.5" customHeight="1">
      <c r="B31" s="28">
        <v>2011</v>
      </c>
      <c r="C31" s="43">
        <v>749</v>
      </c>
      <c r="D31" s="31">
        <v>6.6</v>
      </c>
      <c r="E31" s="43">
        <v>351</v>
      </c>
      <c r="F31" s="31">
        <v>3.1</v>
      </c>
      <c r="G31" s="43">
        <v>82</v>
      </c>
      <c r="H31" s="31">
        <v>0.7</v>
      </c>
      <c r="I31" s="43">
        <v>69</v>
      </c>
      <c r="J31" s="31">
        <v>0.6</v>
      </c>
      <c r="K31" s="43">
        <v>247</v>
      </c>
      <c r="L31" s="31">
        <v>2.2</v>
      </c>
    </row>
    <row r="32" spans="2:12" ht="16.5" customHeight="1">
      <c r="B32" s="28">
        <v>2012</v>
      </c>
      <c r="C32" s="43">
        <v>783</v>
      </c>
      <c r="D32" s="31">
        <v>6.9</v>
      </c>
      <c r="E32" s="43">
        <v>401</v>
      </c>
      <c r="F32" s="31">
        <v>3.6</v>
      </c>
      <c r="G32" s="43">
        <v>81</v>
      </c>
      <c r="H32" s="31">
        <v>0.7</v>
      </c>
      <c r="I32" s="43">
        <v>63</v>
      </c>
      <c r="J32" s="31">
        <v>0.6</v>
      </c>
      <c r="K32" s="43">
        <v>238</v>
      </c>
      <c r="L32" s="31">
        <v>2.1</v>
      </c>
    </row>
    <row r="33" spans="2:12" ht="16.5" customHeight="1">
      <c r="B33" s="28">
        <v>2013</v>
      </c>
      <c r="C33" s="43">
        <v>799</v>
      </c>
      <c r="D33" s="31">
        <v>7</v>
      </c>
      <c r="E33" s="43">
        <v>316</v>
      </c>
      <c r="F33" s="31">
        <v>2.8</v>
      </c>
      <c r="G33" s="43">
        <v>115</v>
      </c>
      <c r="H33" s="31">
        <v>1</v>
      </c>
      <c r="I33" s="43">
        <v>113</v>
      </c>
      <c r="J33" s="31">
        <v>1</v>
      </c>
      <c r="K33" s="43">
        <v>255</v>
      </c>
      <c r="L33" s="31">
        <v>2.2</v>
      </c>
    </row>
    <row r="34" spans="2:12" ht="16.5" customHeight="1">
      <c r="B34" s="32"/>
      <c r="C34" s="33"/>
      <c r="D34" s="34"/>
      <c r="E34" s="33"/>
      <c r="F34" s="34"/>
      <c r="G34" s="33"/>
      <c r="H34" s="34"/>
      <c r="I34" s="33"/>
      <c r="J34" s="34"/>
      <c r="K34" s="33"/>
      <c r="L34" s="34"/>
    </row>
    <row r="35" spans="2:12" s="1" customFormat="1" ht="18" customHeight="1">
      <c r="B35" s="205" t="s">
        <v>14</v>
      </c>
      <c r="C35" s="206"/>
      <c r="D35" s="206"/>
      <c r="E35" s="206"/>
      <c r="F35" s="206"/>
      <c r="G35" s="206"/>
      <c r="H35" s="206"/>
      <c r="I35" s="206"/>
      <c r="J35" s="206"/>
      <c r="K35" s="206"/>
      <c r="L35" s="206"/>
    </row>
    <row r="36" spans="2:12" s="1" customFormat="1" ht="31.5" customHeight="1">
      <c r="B36" s="207" t="s">
        <v>151</v>
      </c>
      <c r="C36" s="208"/>
      <c r="D36" s="208"/>
      <c r="E36" s="208"/>
      <c r="F36" s="208"/>
      <c r="G36" s="208"/>
      <c r="H36" s="208"/>
      <c r="I36" s="208"/>
      <c r="J36" s="208"/>
      <c r="K36" s="208"/>
      <c r="L36" s="208"/>
    </row>
  </sheetData>
  <sheetProtection/>
  <mergeCells count="8">
    <mergeCell ref="B5:B7"/>
    <mergeCell ref="C5:D6"/>
    <mergeCell ref="B35:L35"/>
    <mergeCell ref="B36:L36"/>
    <mergeCell ref="E6:F6"/>
    <mergeCell ref="G6:H6"/>
    <mergeCell ref="I6:J6"/>
    <mergeCell ref="K6:L6"/>
  </mergeCells>
  <printOptions horizontalCentered="1"/>
  <pageMargins left="0.5" right="0.5" top="1" bottom="1" header="0" footer="0"/>
  <pageSetup fitToHeight="1" fitToWidth="1" orientation="portrait" scale="92" r:id="rId1"/>
</worksheet>
</file>

<file path=xl/worksheets/sheet4.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2.75"/>
  <cols>
    <col min="1" max="1" width="4.125" style="3" customWidth="1"/>
    <col min="2" max="2" width="17.00390625" style="3" customWidth="1"/>
    <col min="3" max="3" width="9.75390625" style="3" customWidth="1"/>
    <col min="4" max="4" width="8.50390625" style="3" customWidth="1"/>
    <col min="5" max="5" width="8.375" style="3" customWidth="1"/>
    <col min="6" max="6" width="9.375" style="3" customWidth="1"/>
    <col min="7" max="8" width="9.625" style="3" customWidth="1"/>
    <col min="9" max="9" width="8.625" style="3" customWidth="1"/>
    <col min="10" max="10" width="9.75390625" style="3" customWidth="1"/>
    <col min="11" max="11" width="8.625" style="3" customWidth="1"/>
    <col min="12" max="16384" width="9.00390625" style="3" customWidth="1"/>
  </cols>
  <sheetData>
    <row r="1" spans="1:2" ht="15.75">
      <c r="A1" s="2"/>
      <c r="B1" s="25"/>
    </row>
    <row r="2" spans="2:11" ht="15">
      <c r="B2" s="4" t="s">
        <v>15</v>
      </c>
      <c r="C2" s="5"/>
      <c r="D2" s="5"/>
      <c r="E2" s="5"/>
      <c r="F2" s="5"/>
      <c r="G2" s="5"/>
      <c r="H2" s="5"/>
      <c r="I2" s="5"/>
      <c r="J2" s="5"/>
      <c r="K2" s="5"/>
    </row>
    <row r="3" spans="2:11" ht="15.75">
      <c r="B3" s="6" t="s">
        <v>130</v>
      </c>
      <c r="C3" s="5"/>
      <c r="D3" s="5"/>
      <c r="E3" s="5"/>
      <c r="F3" s="5"/>
      <c r="G3" s="5"/>
      <c r="H3" s="5"/>
      <c r="I3" s="5"/>
      <c r="J3" s="5"/>
      <c r="K3" s="5"/>
    </row>
    <row r="4" spans="2:11" ht="15">
      <c r="B4" s="4" t="s">
        <v>146</v>
      </c>
      <c r="C4" s="5"/>
      <c r="D4" s="5"/>
      <c r="E4" s="5"/>
      <c r="F4" s="5"/>
      <c r="G4" s="5"/>
      <c r="H4" s="5"/>
      <c r="I4" s="5"/>
      <c r="J4" s="5"/>
      <c r="K4" s="5"/>
    </row>
    <row r="5" spans="2:13" ht="16.5" customHeight="1">
      <c r="B5" s="195" t="s">
        <v>16</v>
      </c>
      <c r="C5" s="35" t="s">
        <v>17</v>
      </c>
      <c r="D5" s="36" t="s">
        <v>18</v>
      </c>
      <c r="E5" s="37"/>
      <c r="F5" s="38" t="s">
        <v>19</v>
      </c>
      <c r="G5" s="37"/>
      <c r="H5" s="38" t="s">
        <v>20</v>
      </c>
      <c r="I5" s="37"/>
      <c r="J5" s="38" t="s">
        <v>21</v>
      </c>
      <c r="K5" s="37"/>
      <c r="M5" s="67"/>
    </row>
    <row r="6" spans="2:11" ht="16.5" customHeight="1">
      <c r="B6" s="200"/>
      <c r="C6" s="26" t="s">
        <v>22</v>
      </c>
      <c r="D6" s="39" t="s">
        <v>23</v>
      </c>
      <c r="E6" s="39" t="s">
        <v>24</v>
      </c>
      <c r="F6" s="39" t="s">
        <v>23</v>
      </c>
      <c r="G6" s="39" t="s">
        <v>24</v>
      </c>
      <c r="H6" s="39" t="s">
        <v>23</v>
      </c>
      <c r="I6" s="39" t="s">
        <v>24</v>
      </c>
      <c r="J6" s="39" t="s">
        <v>23</v>
      </c>
      <c r="K6" s="39" t="s">
        <v>24</v>
      </c>
    </row>
    <row r="7" spans="2:11" ht="24.75" customHeight="1">
      <c r="B7" s="40" t="s">
        <v>25</v>
      </c>
      <c r="C7" s="62">
        <v>113732</v>
      </c>
      <c r="D7" s="85">
        <v>799</v>
      </c>
      <c r="E7" s="129">
        <v>7.025287518024831</v>
      </c>
      <c r="F7" s="85">
        <v>431</v>
      </c>
      <c r="G7" s="129">
        <v>3.789610663665459</v>
      </c>
      <c r="H7" s="85">
        <v>536</v>
      </c>
      <c r="I7" s="119">
        <v>4.690727062694718</v>
      </c>
      <c r="J7" s="85">
        <v>967</v>
      </c>
      <c r="K7" s="129">
        <v>8.462561697063045</v>
      </c>
    </row>
    <row r="8" spans="2:11" ht="15">
      <c r="B8" s="41"/>
      <c r="C8" s="138"/>
      <c r="D8" s="138"/>
      <c r="E8" s="144"/>
      <c r="F8" s="138"/>
      <c r="G8" s="143"/>
      <c r="H8" s="138"/>
      <c r="I8" s="144"/>
      <c r="J8" s="138"/>
      <c r="K8" s="143"/>
    </row>
    <row r="9" spans="2:11" ht="15">
      <c r="B9" s="42" t="s">
        <v>26</v>
      </c>
      <c r="C9" s="53">
        <v>83339</v>
      </c>
      <c r="D9" s="88">
        <v>473</v>
      </c>
      <c r="E9" s="143">
        <v>5.675614058244039</v>
      </c>
      <c r="F9" s="88">
        <v>250</v>
      </c>
      <c r="G9" s="143">
        <v>2.999796013871057</v>
      </c>
      <c r="H9" s="88">
        <v>129</v>
      </c>
      <c r="I9" s="143">
        <v>1.545502468011693</v>
      </c>
      <c r="J9" s="134">
        <v>379</v>
      </c>
      <c r="K9" s="143">
        <v>4.540662289739781</v>
      </c>
    </row>
    <row r="10" spans="2:11" ht="15">
      <c r="B10" s="42" t="s">
        <v>27</v>
      </c>
      <c r="C10" s="53">
        <v>22055</v>
      </c>
      <c r="D10" s="88">
        <v>290</v>
      </c>
      <c r="E10" s="143">
        <v>13.148945817274994</v>
      </c>
      <c r="F10" s="88">
        <v>154</v>
      </c>
      <c r="G10" s="143">
        <v>6.982543640897756</v>
      </c>
      <c r="H10" s="88">
        <v>57</v>
      </c>
      <c r="I10" s="143">
        <v>2.5777858176555717</v>
      </c>
      <c r="J10" s="134">
        <v>211</v>
      </c>
      <c r="K10" s="143">
        <v>9.542329956584659</v>
      </c>
    </row>
    <row r="11" spans="2:11" ht="15">
      <c r="B11" s="42" t="s">
        <v>28</v>
      </c>
      <c r="C11" s="53">
        <v>625</v>
      </c>
      <c r="D11" s="88">
        <v>4</v>
      </c>
      <c r="E11" s="145" t="s">
        <v>147</v>
      </c>
      <c r="F11" s="147">
        <v>2</v>
      </c>
      <c r="G11" s="145" t="s">
        <v>147</v>
      </c>
      <c r="H11" s="147" t="s">
        <v>148</v>
      </c>
      <c r="I11" s="145" t="s">
        <v>148</v>
      </c>
      <c r="J11" s="134">
        <v>2</v>
      </c>
      <c r="K11" s="145" t="s">
        <v>147</v>
      </c>
    </row>
    <row r="12" spans="2:11" ht="30">
      <c r="B12" s="174" t="s">
        <v>143</v>
      </c>
      <c r="C12" s="53">
        <v>3933</v>
      </c>
      <c r="D12" s="88">
        <v>16</v>
      </c>
      <c r="E12" s="143">
        <v>4.068141367912535</v>
      </c>
      <c r="F12" s="147">
        <v>12</v>
      </c>
      <c r="G12" s="143">
        <v>3.051106025934401</v>
      </c>
      <c r="H12" s="147">
        <v>5</v>
      </c>
      <c r="I12" s="145" t="s">
        <v>147</v>
      </c>
      <c r="J12" s="134">
        <v>17</v>
      </c>
      <c r="K12" s="143">
        <v>4.316912138141189</v>
      </c>
    </row>
    <row r="13" spans="2:11" ht="15">
      <c r="B13" s="44"/>
      <c r="C13" s="138"/>
      <c r="D13" s="138"/>
      <c r="E13" s="145"/>
      <c r="F13" s="139"/>
      <c r="G13" s="154"/>
      <c r="H13" s="138"/>
      <c r="I13" s="143"/>
      <c r="J13" s="169"/>
      <c r="K13" s="143"/>
    </row>
    <row r="14" spans="2:11" ht="15">
      <c r="B14" s="45" t="s">
        <v>30</v>
      </c>
      <c r="C14" s="180">
        <v>4589</v>
      </c>
      <c r="D14" s="146">
        <v>36</v>
      </c>
      <c r="E14" s="148">
        <v>7.844846371758553</v>
      </c>
      <c r="F14" s="146">
        <v>19</v>
      </c>
      <c r="G14" s="159">
        <v>4.1403355850947925</v>
      </c>
      <c r="H14" s="146">
        <v>21</v>
      </c>
      <c r="I14" s="148">
        <v>4.55531453362256</v>
      </c>
      <c r="J14" s="134">
        <v>40</v>
      </c>
      <c r="K14" s="148">
        <v>8.676789587852495</v>
      </c>
    </row>
    <row r="15" spans="2:11" ht="15">
      <c r="B15" s="46" t="s">
        <v>31</v>
      </c>
      <c r="C15" s="176">
        <v>7763</v>
      </c>
      <c r="D15" s="141">
        <v>80</v>
      </c>
      <c r="E15" s="149">
        <v>10.305294344969727</v>
      </c>
      <c r="F15" s="141">
        <v>46</v>
      </c>
      <c r="G15" s="149">
        <v>5.9255442483575935</v>
      </c>
      <c r="H15" s="141">
        <v>27</v>
      </c>
      <c r="I15" s="149">
        <v>3.465982028241335</v>
      </c>
      <c r="J15" s="84">
        <v>73</v>
      </c>
      <c r="K15" s="149">
        <v>9.370988446726573</v>
      </c>
    </row>
    <row r="16" spans="2:11" ht="132" customHeight="1">
      <c r="B16" s="207" t="s">
        <v>134</v>
      </c>
      <c r="C16" s="208"/>
      <c r="D16" s="208"/>
      <c r="E16" s="208"/>
      <c r="F16" s="208"/>
      <c r="G16" s="208"/>
      <c r="H16" s="208"/>
      <c r="I16" s="208"/>
      <c r="J16" s="208"/>
      <c r="K16" s="208"/>
    </row>
    <row r="17" spans="2:11" ht="54.75" customHeight="1">
      <c r="B17" s="207" t="s">
        <v>85</v>
      </c>
      <c r="C17" s="208"/>
      <c r="D17" s="208"/>
      <c r="E17" s="208"/>
      <c r="F17" s="208"/>
      <c r="G17" s="208"/>
      <c r="H17" s="208"/>
      <c r="I17" s="208"/>
      <c r="J17" s="208"/>
      <c r="K17" s="208"/>
    </row>
    <row r="18" spans="2:11" ht="32.25" customHeight="1">
      <c r="B18" s="207" t="s">
        <v>152</v>
      </c>
      <c r="C18" s="208"/>
      <c r="D18" s="208"/>
      <c r="E18" s="208"/>
      <c r="F18" s="208"/>
      <c r="G18" s="208"/>
      <c r="H18" s="208"/>
      <c r="I18" s="208"/>
      <c r="J18" s="208"/>
      <c r="K18" s="208"/>
    </row>
    <row r="19" ht="15">
      <c r="B19" s="3" t="s">
        <v>86</v>
      </c>
    </row>
    <row r="20" ht="15">
      <c r="B20" s="3" t="s">
        <v>82</v>
      </c>
    </row>
    <row r="21" ht="15">
      <c r="B21" s="3" t="s">
        <v>87</v>
      </c>
    </row>
    <row r="24" ht="15">
      <c r="B24" s="3" t="s">
        <v>86</v>
      </c>
    </row>
  </sheetData>
  <sheetProtection/>
  <mergeCells count="4">
    <mergeCell ref="B5:B6"/>
    <mergeCell ref="B18:K18"/>
    <mergeCell ref="B16:K16"/>
    <mergeCell ref="B17:K17"/>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2.75"/>
  <cols>
    <col min="1" max="1" width="3.375" style="3" customWidth="1"/>
    <col min="2" max="2" width="36.50390625" style="3" customWidth="1"/>
    <col min="3" max="3" width="7.375" style="3" customWidth="1"/>
    <col min="4" max="4" width="6.875" style="3" customWidth="1"/>
    <col min="5" max="5" width="7.00390625" style="3" customWidth="1"/>
    <col min="6" max="6" width="7.375" style="3" customWidth="1"/>
    <col min="7" max="7" width="7.875" style="3" customWidth="1"/>
    <col min="8" max="8" width="8.375" style="3" customWidth="1"/>
    <col min="9" max="16384" width="9.00390625" style="3" customWidth="1"/>
  </cols>
  <sheetData>
    <row r="1" ht="15.75">
      <c r="A1" s="2"/>
    </row>
    <row r="2" spans="2:8" ht="15">
      <c r="B2" s="4" t="s">
        <v>32</v>
      </c>
      <c r="C2" s="5"/>
      <c r="D2" s="5"/>
      <c r="E2" s="5"/>
      <c r="F2" s="5"/>
      <c r="G2" s="5"/>
      <c r="H2" s="5"/>
    </row>
    <row r="3" spans="2:8" ht="15.75">
      <c r="B3" s="6" t="s">
        <v>131</v>
      </c>
      <c r="C3" s="5"/>
      <c r="D3" s="5"/>
      <c r="E3" s="5"/>
      <c r="F3" s="5"/>
      <c r="G3" s="5"/>
      <c r="H3" s="5"/>
    </row>
    <row r="4" spans="2:8" ht="15">
      <c r="B4" s="4" t="s">
        <v>146</v>
      </c>
      <c r="C4" s="5"/>
      <c r="D4" s="5"/>
      <c r="E4" s="5"/>
      <c r="F4" s="5"/>
      <c r="G4" s="5"/>
      <c r="H4" s="5"/>
    </row>
    <row r="5" spans="2:8" ht="18" customHeight="1">
      <c r="B5" s="213" t="s">
        <v>127</v>
      </c>
      <c r="C5" s="47" t="s">
        <v>56</v>
      </c>
      <c r="D5" s="48"/>
      <c r="E5" s="48"/>
      <c r="F5" s="48"/>
      <c r="G5" s="48"/>
      <c r="H5" s="49"/>
    </row>
    <row r="6" spans="2:8" ht="44.25" customHeight="1">
      <c r="B6" s="214"/>
      <c r="C6" s="50" t="s">
        <v>88</v>
      </c>
      <c r="D6" s="50" t="s">
        <v>89</v>
      </c>
      <c r="E6" s="50" t="s">
        <v>90</v>
      </c>
      <c r="F6" s="50" t="s">
        <v>91</v>
      </c>
      <c r="G6" s="50" t="s">
        <v>92</v>
      </c>
      <c r="H6" s="51" t="s">
        <v>93</v>
      </c>
    </row>
    <row r="7" spans="2:8" ht="30" customHeight="1">
      <c r="B7" s="55" t="s">
        <v>122</v>
      </c>
      <c r="C7" s="56">
        <v>176</v>
      </c>
      <c r="D7" s="56">
        <v>146</v>
      </c>
      <c r="E7" s="56">
        <v>19</v>
      </c>
      <c r="F7" s="56">
        <v>9</v>
      </c>
      <c r="G7" s="57">
        <v>2</v>
      </c>
      <c r="H7" s="57">
        <v>0</v>
      </c>
    </row>
    <row r="8" spans="2:8" ht="17.25" customHeight="1">
      <c r="B8" s="52" t="s">
        <v>121</v>
      </c>
      <c r="C8" s="53">
        <v>160</v>
      </c>
      <c r="D8" s="53">
        <v>61</v>
      </c>
      <c r="E8" s="53">
        <v>23</v>
      </c>
      <c r="F8" s="53">
        <v>31</v>
      </c>
      <c r="G8" s="53">
        <v>33</v>
      </c>
      <c r="H8" s="54">
        <v>12</v>
      </c>
    </row>
    <row r="9" spans="2:8" ht="17.25" customHeight="1">
      <c r="B9" s="58" t="s">
        <v>126</v>
      </c>
      <c r="C9" s="53">
        <v>90</v>
      </c>
      <c r="D9" s="57">
        <v>0</v>
      </c>
      <c r="E9" s="59">
        <v>1</v>
      </c>
      <c r="F9" s="53">
        <v>9</v>
      </c>
      <c r="G9" s="53">
        <v>64</v>
      </c>
      <c r="H9" s="54">
        <v>16</v>
      </c>
    </row>
    <row r="10" spans="2:8" ht="17.25" customHeight="1">
      <c r="B10" s="52" t="s">
        <v>124</v>
      </c>
      <c r="C10" s="53">
        <v>20</v>
      </c>
      <c r="D10" s="53">
        <v>4</v>
      </c>
      <c r="E10" s="53">
        <v>4</v>
      </c>
      <c r="F10" s="53">
        <v>7</v>
      </c>
      <c r="G10" s="53">
        <v>3</v>
      </c>
      <c r="H10" s="54">
        <v>2</v>
      </c>
    </row>
    <row r="11" spans="2:8" ht="17.25" customHeight="1">
      <c r="B11" s="52" t="s">
        <v>120</v>
      </c>
      <c r="C11" s="53">
        <v>31</v>
      </c>
      <c r="D11" s="57">
        <v>0</v>
      </c>
      <c r="E11" s="57">
        <v>0</v>
      </c>
      <c r="F11" s="53">
        <v>1</v>
      </c>
      <c r="G11" s="53">
        <v>22</v>
      </c>
      <c r="H11" s="54">
        <v>8</v>
      </c>
    </row>
    <row r="12" spans="2:8" ht="17.25" customHeight="1">
      <c r="B12" s="52" t="s">
        <v>123</v>
      </c>
      <c r="C12" s="53">
        <v>20</v>
      </c>
      <c r="D12" s="53">
        <v>6</v>
      </c>
      <c r="E12" s="53">
        <v>8</v>
      </c>
      <c r="F12" s="53">
        <v>5</v>
      </c>
      <c r="G12" s="57">
        <v>1</v>
      </c>
      <c r="H12" s="57">
        <v>0</v>
      </c>
    </row>
    <row r="13" spans="2:8" ht="17.25" customHeight="1">
      <c r="B13" s="58" t="s">
        <v>128</v>
      </c>
      <c r="C13" s="53">
        <v>5</v>
      </c>
      <c r="D13" s="57">
        <v>0</v>
      </c>
      <c r="E13" s="57">
        <v>0</v>
      </c>
      <c r="F13" s="57">
        <v>1</v>
      </c>
      <c r="G13" s="53">
        <v>4</v>
      </c>
      <c r="H13" s="54">
        <v>0</v>
      </c>
    </row>
    <row r="14" spans="2:8" ht="17.25" customHeight="1">
      <c r="B14" s="58" t="s">
        <v>33</v>
      </c>
      <c r="C14" s="53">
        <v>297</v>
      </c>
      <c r="D14" s="53">
        <v>99</v>
      </c>
      <c r="E14" s="59">
        <v>60</v>
      </c>
      <c r="F14" s="53">
        <v>50</v>
      </c>
      <c r="G14" s="53">
        <v>59</v>
      </c>
      <c r="H14" s="54">
        <v>26</v>
      </c>
    </row>
    <row r="15" spans="2:8" ht="19.5" customHeight="1">
      <c r="B15" s="60" t="s">
        <v>34</v>
      </c>
      <c r="C15" s="61">
        <v>799</v>
      </c>
      <c r="D15" s="61">
        <v>316</v>
      </c>
      <c r="E15" s="61">
        <v>115</v>
      </c>
      <c r="F15" s="61">
        <v>113</v>
      </c>
      <c r="G15" s="61">
        <v>188</v>
      </c>
      <c r="H15" s="62">
        <v>64</v>
      </c>
    </row>
    <row r="16" spans="2:8" ht="34.5" customHeight="1">
      <c r="B16" s="207" t="s">
        <v>153</v>
      </c>
      <c r="C16" s="207"/>
      <c r="D16" s="207"/>
      <c r="E16" s="207"/>
      <c r="F16" s="207"/>
      <c r="G16" s="207"/>
      <c r="H16" s="207"/>
    </row>
    <row r="17" ht="15">
      <c r="B17" s="3" t="s">
        <v>83</v>
      </c>
    </row>
  </sheetData>
  <sheetProtection/>
  <mergeCells count="2">
    <mergeCell ref="B5:B6"/>
    <mergeCell ref="B16:H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1" sqref="A1"/>
    </sheetView>
  </sheetViews>
  <sheetFormatPr defaultColWidth="9.00390625" defaultRowHeight="12.75"/>
  <cols>
    <col min="1" max="1" width="2.125" style="3" customWidth="1"/>
    <col min="2" max="2" width="43.375" style="3" customWidth="1"/>
    <col min="3" max="3" width="9.00390625" style="3" bestFit="1" customWidth="1"/>
    <col min="4" max="4" width="7.875" style="3" customWidth="1"/>
    <col min="5" max="5" width="8.00390625" style="3" bestFit="1" customWidth="1"/>
    <col min="6" max="6" width="7.75390625" style="3" bestFit="1" customWidth="1"/>
    <col min="7" max="7" width="8.00390625" style="3" bestFit="1" customWidth="1"/>
    <col min="8" max="8" width="9.125" style="3" customWidth="1"/>
    <col min="9" max="9" width="8.00390625" style="3" bestFit="1" customWidth="1"/>
    <col min="10" max="10" width="8.75390625" style="3" customWidth="1"/>
    <col min="11" max="16384" width="9.00390625" style="3" customWidth="1"/>
  </cols>
  <sheetData>
    <row r="1" ht="15.75">
      <c r="A1" s="2"/>
    </row>
    <row r="2" spans="2:10" ht="15">
      <c r="B2" s="4" t="s">
        <v>35</v>
      </c>
      <c r="C2" s="5"/>
      <c r="D2" s="5"/>
      <c r="E2" s="5"/>
      <c r="F2" s="5"/>
      <c r="G2" s="5"/>
      <c r="H2" s="5"/>
      <c r="I2" s="5"/>
      <c r="J2" s="5"/>
    </row>
    <row r="3" spans="2:10" ht="17.25" customHeight="1">
      <c r="B3" s="215" t="s">
        <v>132</v>
      </c>
      <c r="C3" s="215"/>
      <c r="D3" s="215"/>
      <c r="E3" s="215"/>
      <c r="F3" s="215"/>
      <c r="G3" s="215"/>
      <c r="H3" s="215"/>
      <c r="I3" s="215"/>
      <c r="J3" s="215"/>
    </row>
    <row r="4" spans="2:10" ht="16.5" customHeight="1">
      <c r="B4" s="216" t="s">
        <v>146</v>
      </c>
      <c r="C4" s="216"/>
      <c r="D4" s="216"/>
      <c r="E4" s="216"/>
      <c r="F4" s="216"/>
      <c r="G4" s="216"/>
      <c r="H4" s="216"/>
      <c r="I4" s="216"/>
      <c r="J4" s="216"/>
    </row>
    <row r="5" spans="2:10" ht="15.75" customHeight="1">
      <c r="B5" s="63"/>
      <c r="C5" s="64" t="s">
        <v>77</v>
      </c>
      <c r="D5" s="48"/>
      <c r="E5" s="48"/>
      <c r="F5" s="48"/>
      <c r="G5" s="48"/>
      <c r="H5" s="48"/>
      <c r="I5" s="48"/>
      <c r="J5" s="49"/>
    </row>
    <row r="6" spans="2:10" ht="15.75" customHeight="1">
      <c r="B6" s="27" t="s">
        <v>127</v>
      </c>
      <c r="C6" s="36" t="s">
        <v>25</v>
      </c>
      <c r="D6" s="37"/>
      <c r="E6" s="38" t="s">
        <v>26</v>
      </c>
      <c r="F6" s="37"/>
      <c r="G6" s="38" t="s">
        <v>27</v>
      </c>
      <c r="H6" s="37"/>
      <c r="I6" s="38" t="s">
        <v>38</v>
      </c>
      <c r="J6" s="37"/>
    </row>
    <row r="7" spans="2:10" ht="16.5" customHeight="1">
      <c r="B7" s="65"/>
      <c r="C7" s="39" t="s">
        <v>23</v>
      </c>
      <c r="D7" s="39" t="s">
        <v>24</v>
      </c>
      <c r="E7" s="39" t="s">
        <v>23</v>
      </c>
      <c r="F7" s="39" t="s">
        <v>24</v>
      </c>
      <c r="G7" s="39" t="s">
        <v>23</v>
      </c>
      <c r="H7" s="39" t="s">
        <v>24</v>
      </c>
      <c r="I7" s="39" t="s">
        <v>23</v>
      </c>
      <c r="J7" s="39" t="s">
        <v>24</v>
      </c>
    </row>
    <row r="8" spans="2:10" ht="29.25" customHeight="1">
      <c r="B8" s="55" t="s">
        <v>122</v>
      </c>
      <c r="C8" s="135">
        <v>176</v>
      </c>
      <c r="D8" s="130">
        <v>154.74976259979601</v>
      </c>
      <c r="E8" s="135">
        <v>91</v>
      </c>
      <c r="F8" s="130">
        <v>109.19257490490646</v>
      </c>
      <c r="G8" s="135">
        <v>76</v>
      </c>
      <c r="H8" s="130">
        <v>344.59306279755157</v>
      </c>
      <c r="I8" s="136">
        <v>9</v>
      </c>
      <c r="J8" s="130">
        <v>111.37235490657096</v>
      </c>
    </row>
    <row r="9" spans="2:10" ht="17.25" customHeight="1">
      <c r="B9" s="58" t="s">
        <v>121</v>
      </c>
      <c r="C9" s="81">
        <v>160</v>
      </c>
      <c r="D9" s="130">
        <v>140.68160236345093</v>
      </c>
      <c r="E9" s="81">
        <v>123</v>
      </c>
      <c r="F9" s="130">
        <v>147.589963882456</v>
      </c>
      <c r="G9" s="81">
        <v>30</v>
      </c>
      <c r="H9" s="130">
        <v>136.02357742008613</v>
      </c>
      <c r="I9" s="81">
        <v>7</v>
      </c>
      <c r="J9" s="130">
        <v>86.62294270511075</v>
      </c>
    </row>
    <row r="10" spans="2:10" ht="17.25" customHeight="1">
      <c r="B10" s="58" t="s">
        <v>126</v>
      </c>
      <c r="C10" s="81">
        <v>90</v>
      </c>
      <c r="D10" s="130">
        <v>79.13340132944114</v>
      </c>
      <c r="E10" s="81">
        <v>38</v>
      </c>
      <c r="F10" s="130">
        <v>45.59689941084007</v>
      </c>
      <c r="G10" s="81">
        <v>51</v>
      </c>
      <c r="H10" s="130">
        <v>231.24008161414645</v>
      </c>
      <c r="I10" s="131">
        <v>1</v>
      </c>
      <c r="J10" s="188" t="s">
        <v>147</v>
      </c>
    </row>
    <row r="11" spans="2:10" ht="17.25" customHeight="1">
      <c r="B11" s="58" t="s">
        <v>124</v>
      </c>
      <c r="C11" s="81">
        <v>20</v>
      </c>
      <c r="D11" s="130">
        <v>17.585200295431367</v>
      </c>
      <c r="E11" s="81">
        <v>13</v>
      </c>
      <c r="F11" s="130">
        <v>15.598939272129495</v>
      </c>
      <c r="G11" s="81">
        <v>6</v>
      </c>
      <c r="H11" s="130">
        <v>27.20471548401723</v>
      </c>
      <c r="I11" s="131">
        <v>1</v>
      </c>
      <c r="J11" s="188" t="s">
        <v>147</v>
      </c>
    </row>
    <row r="12" spans="2:10" ht="17.25" customHeight="1">
      <c r="B12" s="58" t="s">
        <v>120</v>
      </c>
      <c r="C12" s="81">
        <v>31</v>
      </c>
      <c r="D12" s="130">
        <v>27.257060457918616</v>
      </c>
      <c r="E12" s="81">
        <v>22</v>
      </c>
      <c r="F12" s="130">
        <v>26.3982049220653</v>
      </c>
      <c r="G12" s="81">
        <v>8</v>
      </c>
      <c r="H12" s="130">
        <v>36.27295397868964</v>
      </c>
      <c r="I12" s="81">
        <v>1</v>
      </c>
      <c r="J12" s="188" t="s">
        <v>147</v>
      </c>
    </row>
    <row r="13" spans="2:10" ht="17.25" customHeight="1">
      <c r="B13" s="58" t="s">
        <v>123</v>
      </c>
      <c r="C13" s="81">
        <v>20</v>
      </c>
      <c r="D13" s="130">
        <v>17.585200295431367</v>
      </c>
      <c r="E13" s="81">
        <v>13</v>
      </c>
      <c r="F13" s="130">
        <v>15.598939272129495</v>
      </c>
      <c r="G13" s="81">
        <v>7</v>
      </c>
      <c r="H13" s="130">
        <v>31.738834731353435</v>
      </c>
      <c r="I13" s="131" t="s">
        <v>148</v>
      </c>
      <c r="J13" s="188" t="s">
        <v>148</v>
      </c>
    </row>
    <row r="14" spans="2:10" ht="17.25" customHeight="1">
      <c r="B14" s="58" t="s">
        <v>128</v>
      </c>
      <c r="C14" s="81">
        <v>5</v>
      </c>
      <c r="D14" s="188" t="s">
        <v>147</v>
      </c>
      <c r="E14" s="81">
        <v>2</v>
      </c>
      <c r="F14" s="188" t="s">
        <v>147</v>
      </c>
      <c r="G14" s="81">
        <v>3</v>
      </c>
      <c r="H14" s="188" t="s">
        <v>147</v>
      </c>
      <c r="I14" s="131" t="s">
        <v>148</v>
      </c>
      <c r="J14" s="188" t="s">
        <v>148</v>
      </c>
    </row>
    <row r="15" spans="2:10" ht="17.25" customHeight="1">
      <c r="B15" s="58" t="s">
        <v>33</v>
      </c>
      <c r="C15" s="81">
        <v>297</v>
      </c>
      <c r="D15" s="86">
        <v>261.14022438715574</v>
      </c>
      <c r="E15" s="81">
        <v>171</v>
      </c>
      <c r="F15" s="86">
        <v>205.18604734878028</v>
      </c>
      <c r="G15" s="81">
        <v>109</v>
      </c>
      <c r="H15" s="86">
        <v>494.21899795964634</v>
      </c>
      <c r="I15" s="81">
        <v>16</v>
      </c>
      <c r="J15" s="130">
        <v>197.99529761168174</v>
      </c>
    </row>
    <row r="16" spans="2:10" ht="20.25" customHeight="1">
      <c r="B16" s="60" t="s">
        <v>34</v>
      </c>
      <c r="C16" s="79">
        <v>799</v>
      </c>
      <c r="D16" s="119">
        <v>702.528751802483</v>
      </c>
      <c r="E16" s="79">
        <v>473</v>
      </c>
      <c r="F16" s="119">
        <v>567.561405824404</v>
      </c>
      <c r="G16" s="79">
        <v>290</v>
      </c>
      <c r="H16" s="118">
        <v>1314.8945817274994</v>
      </c>
      <c r="I16" s="79">
        <v>35</v>
      </c>
      <c r="J16" s="118">
        <v>433.1147135255537</v>
      </c>
    </row>
    <row r="17" spans="2:10" ht="53.25" customHeight="1">
      <c r="B17" s="207" t="s">
        <v>94</v>
      </c>
      <c r="C17" s="206"/>
      <c r="D17" s="206"/>
      <c r="E17" s="206"/>
      <c r="F17" s="206"/>
      <c r="G17" s="206"/>
      <c r="H17" s="206"/>
      <c r="I17" s="206"/>
      <c r="J17" s="206"/>
    </row>
    <row r="18" spans="2:10" ht="42" customHeight="1">
      <c r="B18" s="207" t="s">
        <v>95</v>
      </c>
      <c r="C18" s="206"/>
      <c r="D18" s="206"/>
      <c r="E18" s="206"/>
      <c r="F18" s="206"/>
      <c r="G18" s="206"/>
      <c r="H18" s="206"/>
      <c r="I18" s="206"/>
      <c r="J18" s="206"/>
    </row>
    <row r="19" spans="2:10" ht="15">
      <c r="B19" s="158" t="s">
        <v>153</v>
      </c>
      <c r="C19" s="187"/>
      <c r="D19" s="187"/>
      <c r="E19" s="187"/>
      <c r="F19" s="187"/>
      <c r="G19" s="187"/>
      <c r="H19" s="187"/>
      <c r="I19" s="187"/>
      <c r="J19" s="187"/>
    </row>
    <row r="22" spans="2:3" ht="15">
      <c r="B22" s="128"/>
      <c r="C22" s="71"/>
    </row>
    <row r="23" spans="2:3" ht="15">
      <c r="B23" s="128"/>
      <c r="C23" s="71"/>
    </row>
    <row r="24" spans="2:3" ht="15">
      <c r="B24" s="128"/>
      <c r="C24" s="71"/>
    </row>
    <row r="25" spans="2:3" ht="15">
      <c r="B25" s="128"/>
      <c r="C25" s="71"/>
    </row>
  </sheetData>
  <sheetProtection/>
  <mergeCells count="4">
    <mergeCell ref="B17:J17"/>
    <mergeCell ref="B18:J18"/>
    <mergeCell ref="B3:J3"/>
    <mergeCell ref="B4:J4"/>
  </mergeCells>
  <printOptions horizontalCentered="1"/>
  <pageMargins left="0.5" right="0" top="1" bottom="1" header="0.13" footer="0"/>
  <pageSetup fitToHeight="1" fitToWidth="1" orientation="portrait" scale="90" r:id="rId1"/>
</worksheet>
</file>

<file path=xl/worksheets/sheet7.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00390625" defaultRowHeight="12.75"/>
  <cols>
    <col min="1" max="1" width="4.25390625" style="3" customWidth="1"/>
    <col min="2" max="2" width="40.25390625" style="3" customWidth="1"/>
    <col min="3" max="3" width="8.00390625" style="3" bestFit="1" customWidth="1"/>
    <col min="4" max="4" width="7.875" style="3" customWidth="1"/>
    <col min="5" max="5" width="8.00390625" style="3" bestFit="1" customWidth="1"/>
    <col min="6" max="6" width="7.875" style="3" customWidth="1"/>
    <col min="7" max="7" width="8.00390625" style="3" bestFit="1" customWidth="1"/>
    <col min="8" max="8" width="8.25390625" style="3" customWidth="1"/>
    <col min="9" max="16384" width="9.00390625" style="3" customWidth="1"/>
  </cols>
  <sheetData>
    <row r="1" ht="15.75">
      <c r="A1" s="2"/>
    </row>
    <row r="2" spans="2:8" ht="15">
      <c r="B2" s="4" t="s">
        <v>36</v>
      </c>
      <c r="C2" s="5"/>
      <c r="D2" s="5"/>
      <c r="E2" s="5"/>
      <c r="F2" s="5"/>
      <c r="G2" s="5"/>
      <c r="H2" s="5"/>
    </row>
    <row r="3" spans="2:8" ht="17.25" customHeight="1">
      <c r="B3" s="215" t="s">
        <v>133</v>
      </c>
      <c r="C3" s="215"/>
      <c r="D3" s="215"/>
      <c r="E3" s="215"/>
      <c r="F3" s="215"/>
      <c r="G3" s="215"/>
      <c r="H3" s="215"/>
    </row>
    <row r="4" spans="2:8" ht="15">
      <c r="B4" s="4" t="s">
        <v>146</v>
      </c>
      <c r="C4" s="5"/>
      <c r="D4" s="5"/>
      <c r="E4" s="5"/>
      <c r="F4" s="5"/>
      <c r="G4" s="5"/>
      <c r="H4" s="5"/>
    </row>
    <row r="5" spans="2:8" ht="18" customHeight="1">
      <c r="B5" s="63"/>
      <c r="C5" s="64" t="s">
        <v>80</v>
      </c>
      <c r="D5" s="48"/>
      <c r="E5" s="48"/>
      <c r="F5" s="48"/>
      <c r="G5" s="48"/>
      <c r="H5" s="49"/>
    </row>
    <row r="6" spans="2:8" ht="16.5" customHeight="1">
      <c r="B6" s="27" t="s">
        <v>127</v>
      </c>
      <c r="C6" s="36" t="s">
        <v>34</v>
      </c>
      <c r="D6" s="37"/>
      <c r="E6" s="38" t="s">
        <v>78</v>
      </c>
      <c r="F6" s="37"/>
      <c r="G6" s="38" t="s">
        <v>79</v>
      </c>
      <c r="H6" s="37"/>
    </row>
    <row r="7" spans="2:8" ht="19.5" customHeight="1">
      <c r="B7" s="65"/>
      <c r="C7" s="39" t="s">
        <v>23</v>
      </c>
      <c r="D7" s="39" t="s">
        <v>24</v>
      </c>
      <c r="E7" s="39" t="s">
        <v>23</v>
      </c>
      <c r="F7" s="39" t="s">
        <v>24</v>
      </c>
      <c r="G7" s="39" t="s">
        <v>23</v>
      </c>
      <c r="H7" s="39" t="s">
        <v>24</v>
      </c>
    </row>
    <row r="8" spans="2:8" ht="27" customHeight="1">
      <c r="B8" s="55" t="s">
        <v>122</v>
      </c>
      <c r="C8" s="81">
        <v>176</v>
      </c>
      <c r="D8" s="130">
        <v>154.74976259979601</v>
      </c>
      <c r="E8" s="81">
        <v>106</v>
      </c>
      <c r="F8" s="130">
        <v>182.4377818319507</v>
      </c>
      <c r="G8" s="81">
        <v>69</v>
      </c>
      <c r="H8" s="130">
        <v>124.03379471508178</v>
      </c>
    </row>
    <row r="9" spans="2:8" ht="16.5" customHeight="1">
      <c r="B9" s="58" t="s">
        <v>121</v>
      </c>
      <c r="C9" s="81">
        <v>160</v>
      </c>
      <c r="D9" s="130">
        <v>140.68160236345093</v>
      </c>
      <c r="E9" s="81">
        <v>93</v>
      </c>
      <c r="F9" s="130">
        <v>160.06333689029637</v>
      </c>
      <c r="G9" s="81">
        <v>67</v>
      </c>
      <c r="H9" s="130">
        <v>120.43861225957218</v>
      </c>
    </row>
    <row r="10" spans="2:8" ht="16.5" customHeight="1">
      <c r="B10" s="58" t="s">
        <v>126</v>
      </c>
      <c r="C10" s="81">
        <v>90</v>
      </c>
      <c r="D10" s="130">
        <v>79.13340132944114</v>
      </c>
      <c r="E10" s="81">
        <v>45</v>
      </c>
      <c r="F10" s="130">
        <v>77.45000172111115</v>
      </c>
      <c r="G10" s="81">
        <v>45</v>
      </c>
      <c r="H10" s="130">
        <v>80.89160524896639</v>
      </c>
    </row>
    <row r="11" spans="2:8" ht="16.5" customHeight="1">
      <c r="B11" s="58" t="s">
        <v>124</v>
      </c>
      <c r="C11" s="81">
        <v>20</v>
      </c>
      <c r="D11" s="130">
        <v>17.585200295431367</v>
      </c>
      <c r="E11" s="81">
        <v>12</v>
      </c>
      <c r="F11" s="130">
        <v>20.653333792296305</v>
      </c>
      <c r="G11" s="81">
        <v>8</v>
      </c>
      <c r="H11" s="130">
        <v>14.38072982203847</v>
      </c>
    </row>
    <row r="12" spans="2:8" ht="16.5" customHeight="1">
      <c r="B12" s="58" t="s">
        <v>120</v>
      </c>
      <c r="C12" s="81">
        <v>31</v>
      </c>
      <c r="D12" s="130">
        <v>27.257060457918616</v>
      </c>
      <c r="E12" s="81">
        <v>19</v>
      </c>
      <c r="F12" s="130">
        <v>32.701111837802486</v>
      </c>
      <c r="G12" s="81">
        <v>12</v>
      </c>
      <c r="H12" s="130">
        <v>21.571094733057702</v>
      </c>
    </row>
    <row r="13" spans="2:8" ht="16.5" customHeight="1">
      <c r="B13" s="58" t="s">
        <v>123</v>
      </c>
      <c r="C13" s="81">
        <v>20</v>
      </c>
      <c r="D13" s="130">
        <v>17.585200295431367</v>
      </c>
      <c r="E13" s="81">
        <v>8</v>
      </c>
      <c r="F13" s="130">
        <v>13.768889194864204</v>
      </c>
      <c r="G13" s="81">
        <v>12</v>
      </c>
      <c r="H13" s="130">
        <v>21.571094733057702</v>
      </c>
    </row>
    <row r="14" spans="2:8" ht="16.5" customHeight="1">
      <c r="B14" s="58" t="s">
        <v>128</v>
      </c>
      <c r="C14" s="81">
        <v>5</v>
      </c>
      <c r="D14" s="188" t="s">
        <v>147</v>
      </c>
      <c r="E14" s="81">
        <v>1</v>
      </c>
      <c r="F14" s="188" t="s">
        <v>147</v>
      </c>
      <c r="G14" s="81">
        <v>4</v>
      </c>
      <c r="H14" s="188" t="s">
        <v>147</v>
      </c>
    </row>
    <row r="15" spans="2:11" ht="16.5" customHeight="1">
      <c r="B15" s="58" t="s">
        <v>33</v>
      </c>
      <c r="C15" s="3">
        <v>297</v>
      </c>
      <c r="D15" s="86">
        <v>261.14022438715574</v>
      </c>
      <c r="E15" s="70">
        <v>176</v>
      </c>
      <c r="F15" s="86">
        <v>302.9155622870125</v>
      </c>
      <c r="G15" s="81">
        <v>121</v>
      </c>
      <c r="H15" s="86">
        <v>217.50853855833185</v>
      </c>
      <c r="I15" s="67"/>
      <c r="J15" s="67"/>
      <c r="K15" s="67"/>
    </row>
    <row r="16" spans="2:11" ht="27" customHeight="1">
      <c r="B16" s="60" t="s">
        <v>34</v>
      </c>
      <c r="C16" s="79">
        <v>799</v>
      </c>
      <c r="D16" s="119">
        <v>702.528751802483</v>
      </c>
      <c r="E16" s="79">
        <v>460</v>
      </c>
      <c r="F16" s="86">
        <v>791.7111287046916</v>
      </c>
      <c r="G16" s="79">
        <v>338</v>
      </c>
      <c r="H16" s="119">
        <v>607.5858349811252</v>
      </c>
      <c r="I16" s="179"/>
      <c r="J16" s="151"/>
      <c r="K16" s="168"/>
    </row>
    <row r="17" spans="2:8" ht="60" customHeight="1">
      <c r="B17" s="207" t="s">
        <v>97</v>
      </c>
      <c r="C17" s="208"/>
      <c r="D17" s="208"/>
      <c r="E17" s="208"/>
      <c r="F17" s="208"/>
      <c r="G17" s="208"/>
      <c r="H17" s="208"/>
    </row>
    <row r="18" spans="2:8" ht="43.5" customHeight="1">
      <c r="B18" s="207" t="s">
        <v>95</v>
      </c>
      <c r="C18" s="208"/>
      <c r="D18" s="208"/>
      <c r="E18" s="208"/>
      <c r="F18" s="208"/>
      <c r="G18" s="208"/>
      <c r="H18" s="208"/>
    </row>
    <row r="19" spans="2:8" ht="30" customHeight="1">
      <c r="B19" s="207" t="s">
        <v>153</v>
      </c>
      <c r="C19" s="208"/>
      <c r="D19" s="208"/>
      <c r="E19" s="208"/>
      <c r="F19" s="208"/>
      <c r="G19" s="208"/>
      <c r="H19" s="208"/>
    </row>
    <row r="20" ht="15">
      <c r="B20" s="3" t="s">
        <v>83</v>
      </c>
    </row>
  </sheetData>
  <sheetProtection/>
  <mergeCells count="4">
    <mergeCell ref="B17:H17"/>
    <mergeCell ref="B18:H18"/>
    <mergeCell ref="B19:H19"/>
    <mergeCell ref="B3:H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00390625" defaultRowHeight="12.75"/>
  <cols>
    <col min="1" max="1" width="3.625" style="3" customWidth="1"/>
    <col min="2" max="2" width="10.625" style="3" customWidth="1"/>
    <col min="3" max="3" width="11.125" style="3" customWidth="1"/>
    <col min="4" max="4" width="8.00390625" style="3" customWidth="1"/>
    <col min="5" max="5" width="6.50390625" style="3" customWidth="1"/>
    <col min="6" max="6" width="11.375" style="3" customWidth="1"/>
    <col min="7" max="7" width="7.875" style="3" customWidth="1"/>
    <col min="8" max="8" width="6.50390625" style="3" customWidth="1"/>
    <col min="9" max="10" width="9.125" style="3" customWidth="1"/>
    <col min="11" max="11" width="6.50390625" style="3" customWidth="1"/>
    <col min="12" max="12" width="7.50390625" style="3" customWidth="1"/>
    <col min="13" max="13" width="7.875" style="3" customWidth="1"/>
    <col min="14" max="14" width="6.50390625" style="3" customWidth="1"/>
    <col min="15" max="16384" width="9.00390625" style="3" customWidth="1"/>
  </cols>
  <sheetData>
    <row r="1" ht="15.75">
      <c r="A1" s="2"/>
    </row>
    <row r="2" spans="2:14" ht="15">
      <c r="B2" s="4" t="s">
        <v>37</v>
      </c>
      <c r="C2" s="5"/>
      <c r="D2" s="5"/>
      <c r="E2" s="5"/>
      <c r="F2" s="5"/>
      <c r="G2" s="5"/>
      <c r="H2" s="5"/>
      <c r="I2" s="5"/>
      <c r="J2" s="5"/>
      <c r="K2" s="5"/>
      <c r="L2" s="5"/>
      <c r="M2" s="5"/>
      <c r="N2" s="5"/>
    </row>
    <row r="3" spans="2:14" s="78" customFormat="1" ht="18" customHeight="1">
      <c r="B3" s="125" t="s">
        <v>141</v>
      </c>
      <c r="C3" s="126"/>
      <c r="D3" s="126"/>
      <c r="E3" s="126"/>
      <c r="F3" s="126"/>
      <c r="G3" s="126"/>
      <c r="H3" s="126"/>
      <c r="I3" s="126"/>
      <c r="J3" s="126"/>
      <c r="K3" s="126"/>
      <c r="L3" s="126"/>
      <c r="M3" s="126"/>
      <c r="N3" s="126"/>
    </row>
    <row r="4" spans="2:14" ht="15">
      <c r="B4" s="4" t="s">
        <v>146</v>
      </c>
      <c r="C4" s="5"/>
      <c r="D4" s="5"/>
      <c r="E4" s="5"/>
      <c r="F4" s="5"/>
      <c r="G4" s="5"/>
      <c r="H4" s="5"/>
      <c r="I4" s="5"/>
      <c r="J4" s="5"/>
      <c r="K4" s="5"/>
      <c r="L4" s="5"/>
      <c r="M4" s="5"/>
      <c r="N4" s="5"/>
    </row>
    <row r="5" spans="2:14" ht="18.75" customHeight="1">
      <c r="B5" s="213" t="s">
        <v>106</v>
      </c>
      <c r="C5" s="36" t="s">
        <v>25</v>
      </c>
      <c r="D5" s="76"/>
      <c r="E5" s="37"/>
      <c r="F5" s="38" t="s">
        <v>26</v>
      </c>
      <c r="G5" s="76"/>
      <c r="H5" s="37"/>
      <c r="I5" s="38" t="s">
        <v>27</v>
      </c>
      <c r="J5" s="76"/>
      <c r="K5" s="37"/>
      <c r="L5" s="38" t="s">
        <v>38</v>
      </c>
      <c r="M5" s="76"/>
      <c r="N5" s="37"/>
    </row>
    <row r="6" spans="2:14" ht="45.75" customHeight="1">
      <c r="B6" s="217"/>
      <c r="C6" s="124" t="s">
        <v>110</v>
      </c>
      <c r="D6" s="124" t="s">
        <v>111</v>
      </c>
      <c r="E6" s="124" t="s">
        <v>112</v>
      </c>
      <c r="F6" s="124" t="s">
        <v>110</v>
      </c>
      <c r="G6" s="124" t="s">
        <v>111</v>
      </c>
      <c r="H6" s="124" t="s">
        <v>112</v>
      </c>
      <c r="I6" s="124" t="s">
        <v>110</v>
      </c>
      <c r="J6" s="124" t="s">
        <v>111</v>
      </c>
      <c r="K6" s="124" t="s">
        <v>112</v>
      </c>
      <c r="L6" s="124" t="s">
        <v>110</v>
      </c>
      <c r="M6" s="124" t="s">
        <v>111</v>
      </c>
      <c r="N6" s="124" t="s">
        <v>112</v>
      </c>
    </row>
    <row r="7" spans="2:14" s="78" customFormat="1" ht="25.5" customHeight="1">
      <c r="B7" s="100" t="s">
        <v>39</v>
      </c>
      <c r="C7" s="85">
        <v>113732</v>
      </c>
      <c r="D7" s="85">
        <v>799</v>
      </c>
      <c r="E7" s="129">
        <v>7.025287518024831</v>
      </c>
      <c r="F7" s="61">
        <v>83339</v>
      </c>
      <c r="G7" s="85">
        <v>473</v>
      </c>
      <c r="H7" s="129">
        <v>5.675614058244039</v>
      </c>
      <c r="I7" s="61">
        <v>22055</v>
      </c>
      <c r="J7" s="85">
        <v>290</v>
      </c>
      <c r="K7" s="129">
        <v>13.148945817274994</v>
      </c>
      <c r="L7" s="178">
        <v>8081</v>
      </c>
      <c r="M7" s="85">
        <v>35</v>
      </c>
      <c r="N7" s="86">
        <v>4.331147135255537</v>
      </c>
    </row>
    <row r="8" spans="2:14" s="78" customFormat="1" ht="18" customHeight="1">
      <c r="B8" s="127" t="s">
        <v>40</v>
      </c>
      <c r="C8" s="177">
        <v>74</v>
      </c>
      <c r="D8" s="131">
        <v>1</v>
      </c>
      <c r="E8" s="184" t="s">
        <v>147</v>
      </c>
      <c r="F8" s="53">
        <v>19</v>
      </c>
      <c r="G8" s="131" t="s">
        <v>148</v>
      </c>
      <c r="H8" s="184" t="s">
        <v>148</v>
      </c>
      <c r="I8" s="53">
        <v>50</v>
      </c>
      <c r="J8" s="131">
        <v>1</v>
      </c>
      <c r="K8" s="184" t="s">
        <v>147</v>
      </c>
      <c r="L8" s="136">
        <v>5</v>
      </c>
      <c r="M8" s="131" t="s">
        <v>148</v>
      </c>
      <c r="N8" s="185" t="s">
        <v>148</v>
      </c>
    </row>
    <row r="9" spans="2:14" s="78" customFormat="1" ht="18" customHeight="1">
      <c r="B9" s="127" t="s">
        <v>41</v>
      </c>
      <c r="C9" s="53">
        <v>7870</v>
      </c>
      <c r="D9" s="81">
        <v>84</v>
      </c>
      <c r="E9" s="130">
        <v>10.673443456162644</v>
      </c>
      <c r="F9" s="53">
        <v>4550</v>
      </c>
      <c r="G9" s="81">
        <v>38</v>
      </c>
      <c r="H9" s="130">
        <v>8.351648351648352</v>
      </c>
      <c r="I9" s="53">
        <v>2860</v>
      </c>
      <c r="J9" s="81">
        <v>44</v>
      </c>
      <c r="K9" s="130">
        <v>15.384615384615385</v>
      </c>
      <c r="L9" s="134">
        <v>442</v>
      </c>
      <c r="M9" s="81">
        <v>2</v>
      </c>
      <c r="N9" s="185" t="s">
        <v>147</v>
      </c>
    </row>
    <row r="10" spans="2:14" s="78" customFormat="1" ht="18" customHeight="1">
      <c r="B10" s="127" t="s">
        <v>42</v>
      </c>
      <c r="C10" s="53">
        <v>27666</v>
      </c>
      <c r="D10" s="81">
        <v>218</v>
      </c>
      <c r="E10" s="130">
        <v>7.879707944769754</v>
      </c>
      <c r="F10" s="53">
        <v>17894</v>
      </c>
      <c r="G10" s="81">
        <v>107</v>
      </c>
      <c r="H10" s="130">
        <v>5.979657985917067</v>
      </c>
      <c r="I10" s="53">
        <v>8306</v>
      </c>
      <c r="J10" s="81">
        <v>104</v>
      </c>
      <c r="K10" s="130">
        <v>12.521069106669877</v>
      </c>
      <c r="L10" s="134">
        <v>1401</v>
      </c>
      <c r="M10" s="81">
        <v>7</v>
      </c>
      <c r="N10" s="82">
        <v>4.996431120628123</v>
      </c>
    </row>
    <row r="11" spans="2:14" s="78" customFormat="1" ht="18" customHeight="1">
      <c r="B11" s="127" t="s">
        <v>43</v>
      </c>
      <c r="C11" s="53">
        <v>33882</v>
      </c>
      <c r="D11" s="81">
        <v>219</v>
      </c>
      <c r="E11" s="130">
        <v>6.46360899592704</v>
      </c>
      <c r="F11" s="53">
        <v>26118</v>
      </c>
      <c r="G11" s="81">
        <v>140</v>
      </c>
      <c r="H11" s="130">
        <v>5.3602879240370624</v>
      </c>
      <c r="I11" s="53">
        <v>5364</v>
      </c>
      <c r="J11" s="81">
        <v>69</v>
      </c>
      <c r="K11" s="130">
        <v>12.863534675615213</v>
      </c>
      <c r="L11" s="134">
        <v>2324</v>
      </c>
      <c r="M11" s="81">
        <v>10</v>
      </c>
      <c r="N11" s="82">
        <v>4.3029259896729775</v>
      </c>
    </row>
    <row r="12" spans="2:14" s="78" customFormat="1" ht="18" customHeight="1">
      <c r="B12" s="127" t="s">
        <v>44</v>
      </c>
      <c r="C12" s="53">
        <v>41415</v>
      </c>
      <c r="D12" s="81">
        <v>241</v>
      </c>
      <c r="E12" s="130">
        <v>5.819147651816975</v>
      </c>
      <c r="F12" s="53">
        <v>32677</v>
      </c>
      <c r="G12" s="81">
        <v>162</v>
      </c>
      <c r="H12" s="130">
        <v>4.957615448174557</v>
      </c>
      <c r="I12" s="53">
        <v>5023</v>
      </c>
      <c r="J12" s="81">
        <v>65</v>
      </c>
      <c r="K12" s="130">
        <v>12.94047382042604</v>
      </c>
      <c r="L12" s="134">
        <v>3621</v>
      </c>
      <c r="M12" s="81">
        <v>14</v>
      </c>
      <c r="N12" s="82">
        <v>3.8663352665009665</v>
      </c>
    </row>
    <row r="13" spans="2:14" s="78" customFormat="1" ht="18" customHeight="1">
      <c r="B13" s="111" t="s">
        <v>45</v>
      </c>
      <c r="C13" s="176">
        <v>2820</v>
      </c>
      <c r="D13" s="85">
        <v>34</v>
      </c>
      <c r="E13" s="86">
        <v>12.056737588652481</v>
      </c>
      <c r="F13" s="176">
        <v>2081</v>
      </c>
      <c r="G13" s="85">
        <v>24</v>
      </c>
      <c r="H13" s="86">
        <v>11.532916866890917</v>
      </c>
      <c r="I13" s="176">
        <v>449</v>
      </c>
      <c r="J13" s="85">
        <v>7</v>
      </c>
      <c r="K13" s="86">
        <v>15.590200445434299</v>
      </c>
      <c r="L13" s="156">
        <v>287</v>
      </c>
      <c r="M13" s="132">
        <v>2</v>
      </c>
      <c r="N13" s="186" t="s">
        <v>147</v>
      </c>
    </row>
    <row r="14" spans="2:14" ht="63.75" customHeight="1">
      <c r="B14" s="207" t="s">
        <v>98</v>
      </c>
      <c r="C14" s="208"/>
      <c r="D14" s="208"/>
      <c r="E14" s="208"/>
      <c r="F14" s="208"/>
      <c r="G14" s="208"/>
      <c r="H14" s="208"/>
      <c r="I14" s="208"/>
      <c r="J14" s="208"/>
      <c r="K14" s="208"/>
      <c r="L14" s="208"/>
      <c r="M14" s="208"/>
      <c r="N14" s="208"/>
    </row>
    <row r="15" spans="2:14" ht="42.75" customHeight="1">
      <c r="B15" s="207" t="s">
        <v>142</v>
      </c>
      <c r="C15" s="208"/>
      <c r="D15" s="208"/>
      <c r="E15" s="208"/>
      <c r="F15" s="208"/>
      <c r="G15" s="208"/>
      <c r="H15" s="208"/>
      <c r="I15" s="208"/>
      <c r="J15" s="208"/>
      <c r="K15" s="208"/>
      <c r="L15" s="208"/>
      <c r="M15" s="208"/>
      <c r="N15" s="208"/>
    </row>
    <row r="16" spans="2:14" ht="15" customHeight="1">
      <c r="B16" s="158" t="s">
        <v>153</v>
      </c>
      <c r="C16" s="187"/>
      <c r="D16" s="187"/>
      <c r="E16" s="187"/>
      <c r="F16" s="187"/>
      <c r="G16" s="187"/>
      <c r="H16" s="187"/>
      <c r="I16" s="187"/>
      <c r="J16" s="187"/>
      <c r="K16" s="187"/>
      <c r="L16" s="187"/>
      <c r="M16" s="187"/>
      <c r="N16" s="187"/>
    </row>
    <row r="19" ht="15">
      <c r="B19" s="93"/>
    </row>
  </sheetData>
  <sheetProtection/>
  <mergeCells count="3">
    <mergeCell ref="B14:N14"/>
    <mergeCell ref="B15:N15"/>
    <mergeCell ref="B5:B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00390625" defaultRowHeight="12.75"/>
  <cols>
    <col min="1" max="1" width="3.625" style="3" customWidth="1"/>
    <col min="2" max="2" width="13.125" style="3" customWidth="1"/>
    <col min="3" max="3" width="10.375" style="3" customWidth="1"/>
    <col min="4" max="4" width="9.25390625" style="3" customWidth="1"/>
    <col min="5" max="5" width="6.75390625" style="3" customWidth="1"/>
    <col min="6" max="6" width="10.00390625" style="3" customWidth="1"/>
    <col min="7" max="7" width="8.75390625" style="3" customWidth="1"/>
    <col min="8" max="8" width="6.75390625" style="3" customWidth="1"/>
    <col min="9" max="9" width="8.75390625" style="3" customWidth="1"/>
    <col min="10" max="10" width="8.125" style="3" customWidth="1"/>
    <col min="11" max="11" width="6.75390625" style="3" customWidth="1"/>
    <col min="12" max="12" width="8.25390625" style="3" customWidth="1"/>
    <col min="13" max="13" width="8.50390625" style="3" customWidth="1"/>
    <col min="14" max="14" width="6.75390625" style="3" customWidth="1"/>
    <col min="15" max="16384" width="9.00390625" style="3" customWidth="1"/>
  </cols>
  <sheetData>
    <row r="1" ht="15.75">
      <c r="A1" s="2"/>
    </row>
    <row r="2" spans="2:14" ht="15">
      <c r="B2" s="4" t="s">
        <v>47</v>
      </c>
      <c r="C2" s="5"/>
      <c r="D2" s="5"/>
      <c r="E2" s="5"/>
      <c r="F2" s="5"/>
      <c r="G2" s="5"/>
      <c r="H2" s="5"/>
      <c r="I2" s="5"/>
      <c r="J2" s="5"/>
      <c r="K2" s="5"/>
      <c r="L2" s="5"/>
      <c r="M2" s="5"/>
      <c r="N2" s="5"/>
    </row>
    <row r="3" spans="2:14" ht="15.75">
      <c r="B3" s="6" t="s">
        <v>48</v>
      </c>
      <c r="C3" s="5"/>
      <c r="D3" s="5"/>
      <c r="E3" s="5"/>
      <c r="F3" s="5"/>
      <c r="G3" s="5"/>
      <c r="H3" s="5"/>
      <c r="I3" s="5"/>
      <c r="J3" s="5"/>
      <c r="K3" s="5"/>
      <c r="L3" s="5"/>
      <c r="M3" s="5"/>
      <c r="N3" s="5"/>
    </row>
    <row r="4" spans="2:14" ht="15">
      <c r="B4" s="4" t="s">
        <v>154</v>
      </c>
      <c r="C4" s="5"/>
      <c r="D4" s="5"/>
      <c r="E4" s="5"/>
      <c r="F4" s="5"/>
      <c r="G4" s="5"/>
      <c r="H4" s="5"/>
      <c r="I4" s="5"/>
      <c r="J4" s="5"/>
      <c r="K4" s="5"/>
      <c r="L4" s="5"/>
      <c r="M4" s="5"/>
      <c r="N4" s="5"/>
    </row>
    <row r="5" spans="2:14" ht="18" customHeight="1">
      <c r="B5" s="63"/>
      <c r="C5" s="36" t="s">
        <v>25</v>
      </c>
      <c r="D5" s="76"/>
      <c r="E5" s="37"/>
      <c r="F5" s="38" t="s">
        <v>26</v>
      </c>
      <c r="G5" s="76"/>
      <c r="H5" s="37"/>
      <c r="I5" s="38" t="s">
        <v>27</v>
      </c>
      <c r="J5" s="76"/>
      <c r="K5" s="37"/>
      <c r="L5" s="38" t="s">
        <v>38</v>
      </c>
      <c r="M5" s="76"/>
      <c r="N5" s="37"/>
    </row>
    <row r="6" spans="2:14" ht="57" customHeight="1">
      <c r="B6" s="123" t="s">
        <v>140</v>
      </c>
      <c r="C6" s="124" t="s">
        <v>110</v>
      </c>
      <c r="D6" s="124" t="s">
        <v>111</v>
      </c>
      <c r="E6" s="124" t="s">
        <v>112</v>
      </c>
      <c r="F6" s="124" t="s">
        <v>110</v>
      </c>
      <c r="G6" s="124" t="s">
        <v>111</v>
      </c>
      <c r="H6" s="124" t="s">
        <v>112</v>
      </c>
      <c r="I6" s="124" t="s">
        <v>110</v>
      </c>
      <c r="J6" s="124" t="s">
        <v>111</v>
      </c>
      <c r="K6" s="124" t="s">
        <v>112</v>
      </c>
      <c r="L6" s="124" t="s">
        <v>110</v>
      </c>
      <c r="M6" s="124" t="s">
        <v>111</v>
      </c>
      <c r="N6" s="124" t="s">
        <v>112</v>
      </c>
    </row>
    <row r="7" spans="2:14" s="78" customFormat="1" ht="24" customHeight="1">
      <c r="B7" s="111" t="s">
        <v>49</v>
      </c>
      <c r="C7" s="85">
        <v>113732</v>
      </c>
      <c r="D7" s="85">
        <v>799</v>
      </c>
      <c r="E7" s="129">
        <v>7.025287518024831</v>
      </c>
      <c r="F7" s="85">
        <v>83339</v>
      </c>
      <c r="G7" s="85">
        <v>473</v>
      </c>
      <c r="H7" s="129">
        <v>5.675614058244039</v>
      </c>
      <c r="I7" s="85">
        <v>22055</v>
      </c>
      <c r="J7" s="85">
        <v>290</v>
      </c>
      <c r="K7" s="129">
        <v>13.148945817274994</v>
      </c>
      <c r="L7" s="85">
        <v>8081</v>
      </c>
      <c r="M7" s="85">
        <v>35</v>
      </c>
      <c r="N7" s="86">
        <v>4.331147135255537</v>
      </c>
    </row>
    <row r="8" spans="2:14" ht="18" customHeight="1">
      <c r="B8" s="58" t="s">
        <v>113</v>
      </c>
      <c r="C8" s="54">
        <v>76037</v>
      </c>
      <c r="D8" s="81">
        <v>412</v>
      </c>
      <c r="E8" s="130">
        <v>5.418414719149888</v>
      </c>
      <c r="F8" s="54">
        <v>58868</v>
      </c>
      <c r="G8" s="81">
        <v>275</v>
      </c>
      <c r="H8" s="130">
        <v>4.671468369912346</v>
      </c>
      <c r="I8" s="54">
        <v>11894</v>
      </c>
      <c r="J8" s="81">
        <v>122</v>
      </c>
      <c r="K8" s="130">
        <v>10.257272574407265</v>
      </c>
      <c r="L8" s="81">
        <v>5156</v>
      </c>
      <c r="M8" s="81">
        <v>15</v>
      </c>
      <c r="N8" s="170">
        <v>2.909231962761831</v>
      </c>
    </row>
    <row r="9" spans="2:14" ht="18" customHeight="1">
      <c r="B9" s="58" t="s">
        <v>114</v>
      </c>
      <c r="C9" s="54">
        <v>24766</v>
      </c>
      <c r="D9" s="81">
        <v>203</v>
      </c>
      <c r="E9" s="130">
        <v>8.196721311475411</v>
      </c>
      <c r="F9" s="54">
        <v>16924</v>
      </c>
      <c r="G9" s="81">
        <v>102</v>
      </c>
      <c r="H9" s="130">
        <v>6.026943984873553</v>
      </c>
      <c r="I9" s="54">
        <v>5906</v>
      </c>
      <c r="J9" s="81">
        <v>88</v>
      </c>
      <c r="K9" s="130">
        <v>14.90010159160176</v>
      </c>
      <c r="L9" s="81">
        <v>1874</v>
      </c>
      <c r="M9" s="81">
        <v>13</v>
      </c>
      <c r="N9" s="82">
        <v>6.937033084311633</v>
      </c>
    </row>
    <row r="10" spans="2:14" ht="18" customHeight="1">
      <c r="B10" s="83" t="s">
        <v>115</v>
      </c>
      <c r="C10" s="176">
        <v>10843</v>
      </c>
      <c r="D10" s="85">
        <v>146</v>
      </c>
      <c r="E10" s="86">
        <v>13.46490823572812</v>
      </c>
      <c r="F10" s="176">
        <v>6502</v>
      </c>
      <c r="G10" s="85">
        <v>77</v>
      </c>
      <c r="H10" s="86">
        <v>11.842509996924024</v>
      </c>
      <c r="I10" s="176">
        <v>3360</v>
      </c>
      <c r="J10" s="85">
        <v>61</v>
      </c>
      <c r="K10" s="86">
        <v>18.154761904761905</v>
      </c>
      <c r="L10" s="85">
        <v>910</v>
      </c>
      <c r="M10" s="85">
        <v>7</v>
      </c>
      <c r="N10" s="86">
        <v>7.6923076923076925</v>
      </c>
    </row>
    <row r="11" spans="2:14" s="75" customFormat="1" ht="95.25" customHeight="1">
      <c r="B11" s="207" t="s">
        <v>99</v>
      </c>
      <c r="C11" s="207"/>
      <c r="D11" s="207"/>
      <c r="E11" s="207"/>
      <c r="F11" s="207"/>
      <c r="G11" s="207"/>
      <c r="H11" s="207"/>
      <c r="I11" s="207"/>
      <c r="J11" s="207"/>
      <c r="K11" s="207"/>
      <c r="L11" s="207"/>
      <c r="M11" s="207"/>
      <c r="N11" s="207"/>
    </row>
    <row r="12" spans="2:14" ht="31.5" customHeight="1">
      <c r="B12" s="207" t="s">
        <v>142</v>
      </c>
      <c r="C12" s="208"/>
      <c r="D12" s="208"/>
      <c r="E12" s="208"/>
      <c r="F12" s="208"/>
      <c r="G12" s="208"/>
      <c r="H12" s="208"/>
      <c r="I12" s="208"/>
      <c r="J12" s="208"/>
      <c r="K12" s="208"/>
      <c r="L12" s="208"/>
      <c r="M12" s="208"/>
      <c r="N12" s="208"/>
    </row>
    <row r="13" spans="2:14" ht="15">
      <c r="B13" s="158" t="s">
        <v>153</v>
      </c>
      <c r="C13" s="187"/>
      <c r="D13" s="187"/>
      <c r="E13" s="187"/>
      <c r="F13" s="187"/>
      <c r="G13" s="187"/>
      <c r="H13" s="187"/>
      <c r="I13" s="187"/>
      <c r="J13" s="187"/>
      <c r="K13" s="187"/>
      <c r="L13" s="187"/>
      <c r="M13" s="187"/>
      <c r="N13" s="187"/>
    </row>
    <row r="20" ht="15">
      <c r="B20" s="93"/>
    </row>
  </sheetData>
  <sheetProtection/>
  <mergeCells count="2">
    <mergeCell ref="B11:N11"/>
    <mergeCell ref="B12:N12"/>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2010-09-28T15:00:07Z</cp:lastPrinted>
  <dcterms:created xsi:type="dcterms:W3CDTF">2000-08-07T20:23:51Z</dcterms:created>
  <dcterms:modified xsi:type="dcterms:W3CDTF">2016-10-25T12:17:35Z</dcterms:modified>
  <cp:category/>
  <cp:version/>
  <cp:contentType/>
  <cp:contentStatus/>
</cp:coreProperties>
</file>