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30" windowHeight="534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19'!$A$2:$E$44</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<sst xmlns="http://schemas.openxmlformats.org/spreadsheetml/2006/main" count="196" uniqueCount="122">
  <si>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</si>
  <si>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</si>
  <si>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</si>
  <si>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</si>
  <si>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</si>
  <si>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</si>
  <si>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</si>
  <si>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</si>
  <si>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</si>
  <si>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</si>
  <si>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</si>
  <si>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</si>
  <si>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</si>
  <si>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</si>
  <si>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</si>
  <si>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</si>
  <si>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</si>
  <si>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</si>
  <si>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</si>
  <si>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</si>
  <si>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</si>
  <si>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</si>
  <si>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</si>
  <si>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</si>
  <si>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</si>
  <si>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</si>
  <si>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</si>
  <si>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</si>
  <si>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</si>
  <si>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</si>
  <si>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</si>
  <si>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</si>
  <si>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</si>
  <si>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</si>
  <si>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</si>
  <si>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</si>
  <si>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</si>
  <si>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</si>
  <si>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</si>
  <si>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</si>
  <si>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</si>
  <si>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</si>
  <si>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</si>
  <si>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</si>
  <si>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</si>
  <si>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</si>
  <si>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</si>
  <si>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</si>
  <si>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</si>
  <si>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</si>
  <si>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</si>
  <si>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</si>
  <si>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</si>
  <si>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</si>
  <si>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</si>
  <si>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</si>
  <si>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</si>
  <si>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</si>
  <si>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</si>
  <si>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</si>
  <si>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</si>
  <si>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</si>
  <si>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</si>
  <si>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</si>
  <si>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</si>
  <si>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</si>
  <si>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</si>
  <si>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</si>
  <si>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</si>
  <si>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</si>
  <si>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</si>
  <si>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</si>
  <si>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</si>
  <si>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</si>
  <si>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</si>
  <si>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</si>
  <si>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</si>
  <si>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</si>
  <si>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</si>
  <si>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</si>
  <si>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</si>
  <si>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</si>
  <si>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</si>
  <si>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</si>
  <si>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</si>
  <si>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</si>
  <si>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</si>
  <si>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</si>
  <si>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</si>
  <si>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</si>
  <si>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</si>
  <si>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</si>
  <si>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</si>
  <si>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</si>
  <si>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</si>
  <si>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</si>
  <si>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</si>
  <si>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</si>
  <si>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</si>
  <si>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</si>
  <si>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</si>
  <si>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</si>
  <si>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</si>
  <si>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</si>
  <si>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</si>
  <si>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</si>
  <si>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</si>
  <si>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</si>
  <si>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</si>
  <si>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</si>
  <si>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</si>
  <si>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</si>
  <si>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</si>
  <si>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</si>
  <si>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</si>
  <si>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</si>
  <si>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r>
      <t xml:space="preserve">Source:  1900-2014 Michigan Resident Fetal Death Files, Vital Records and Health Statistics, MDCH.  </t>
    </r>
    <r>
      <rPr>
        <i/>
        <sz val="12"/>
        <rFont val="Arial"/>
        <family val="2"/>
      </rPr>
      <t>Monthly Vital Statistics Report</t>
    </r>
    <r>
      <rPr>
        <sz val="12"/>
        <rFont val="Arial"/>
        <family val="2"/>
      </rPr>
      <t>, National Center for Health Statistics</t>
    </r>
  </si>
  <si>
    <t>Selected Years, 1900 - 2014</t>
  </si>
  <si>
    <t>Michigan Residents, 2014</t>
  </si>
  <si>
    <t>Source:  2014 Michigan Resident Fetal Death Files, Division for Vital Records &amp; Health Statistics, Michigan Department of Health &amp; Human Services.</t>
  </si>
  <si>
    <r>
      <t>Table 19</t>
    </r>
    <r>
      <rPr>
        <sz val="12"/>
        <rFont val="Arial"/>
        <family val="2"/>
      </rPr>
      <t xml:space="preserve">  Fetal Deaths and Fetal Death Ratios, Michigan and United States Residents, 1900 - 2014</t>
    </r>
  </si>
  <si>
    <r>
      <t>Table 20</t>
    </r>
    <r>
      <rPr>
        <sz val="12"/>
        <rFont val="Arial"/>
        <family val="2"/>
      </rPr>
      <t xml:space="preserve">  Fetal Deaths and Fetal Death Ratios by Underlying Cause of Death, Michigan Residents, 2014</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</si>
</sst>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 numFmtId="174" formatCode="_(* #,##0.000_);_(* \(#,##0.000\);_(* &quot;-&quot;??_);_(@_)"/>
    <numFmt numFmtId="175" formatCode="_(* #,##0.0_);_(* \(#,##0.0\);_(* &quot;-&quot;??_);_(@_)"/>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9" xfId="0" applyFont="1" applyBorder="1" applyAlignment="1">
      <alignment/>
    </xf>
    <xf numFmtId="3" fontId="10" fillId="0" borderId="13" xfId="0" applyNumberFormat="1" applyFont="1" applyBorder="1" applyAlignment="1" quotePrefix="1">
      <alignment horizontal="center"/>
    </xf>
    <xf numFmtId="164" fontId="10" fillId="0" borderId="13" xfId="0" applyFont="1" applyBorder="1" applyAlignment="1" quotePrefix="1">
      <alignment horizontal="center"/>
    </xf>
    <xf numFmtId="175" fontId="10" fillId="0" borderId="38" xfId="42" applyNumberFormat="1" applyFont="1" applyBorder="1" applyAlignment="1" quotePrefix="1">
      <alignment horizontal="righ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41"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5" sqref="A5"/>
    </sheetView>
  </sheetViews>
  <sheetFormatPr defaultColWidth="9.00390625" defaultRowHeight="12.75"/>
  <cols>
    <col min="1" max="1" width="94.125" style="54" bestFit="1" customWidth="1"/>
    <col min="2" max="16384" width="9.00390625" style="54" customWidth="1"/>
  </cols>
  <sheetData>
    <row r="1" ht="15">
      <c r="A1" s="86" t="s">
        <v>113</v>
      </c>
    </row>
    <row r="2" ht="15.75">
      <c r="A2" s="87" t="s">
        <v>120</v>
      </c>
    </row>
    <row r="3" ht="15.75">
      <c r="A3" s="87" t="s">
        <v>121</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44"/>
  <sheetViews>
    <sheetView zoomScalePageLayoutView="0" workbookViewId="0" topLeftCell="A1">
      <selection activeCell="C41" sqref="C41"/>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117</v>
      </c>
      <c r="B5" s="56"/>
      <c r="C5" s="56"/>
      <c r="D5" s="56"/>
      <c r="E5" s="56"/>
    </row>
    <row r="6" spans="1:5" ht="15">
      <c r="A6" s="57" t="s">
        <v>3</v>
      </c>
      <c r="B6" s="58"/>
      <c r="C6" s="97" t="s">
        <v>5</v>
      </c>
      <c r="D6" s="59" t="s">
        <v>112</v>
      </c>
      <c r="E6" s="58"/>
    </row>
    <row r="7" spans="1:5" ht="45">
      <c r="A7" s="60" t="s">
        <v>62</v>
      </c>
      <c r="B7" s="61" t="s">
        <v>109</v>
      </c>
      <c r="C7" s="98"/>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6</v>
      </c>
    </row>
    <row r="25" spans="1:5" ht="15">
      <c r="A25" s="88">
        <v>26702</v>
      </c>
      <c r="B25" s="62">
        <v>6.7</v>
      </c>
      <c r="C25" s="63">
        <v>1998</v>
      </c>
      <c r="D25" s="64">
        <v>830</v>
      </c>
      <c r="E25" s="65">
        <v>6.171967370370095</v>
      </c>
    </row>
    <row r="26" spans="1:5" ht="15">
      <c r="A26" s="88">
        <v>26884</v>
      </c>
      <c r="B26" s="62">
        <v>6.7</v>
      </c>
      <c r="C26" s="63">
        <v>1999</v>
      </c>
      <c r="D26" s="64">
        <v>799</v>
      </c>
      <c r="E26" s="65">
        <v>5.9</v>
      </c>
    </row>
    <row r="27" spans="1:5" ht="15">
      <c r="A27" s="88">
        <v>27003</v>
      </c>
      <c r="B27" s="62">
        <v>6.6</v>
      </c>
      <c r="C27" s="75">
        <v>2000</v>
      </c>
      <c r="D27" s="70">
        <v>787</v>
      </c>
      <c r="E27" s="65">
        <v>5.751452479263347</v>
      </c>
    </row>
    <row r="28" spans="1:5" ht="15">
      <c r="A28" s="88">
        <v>26373</v>
      </c>
      <c r="B28" s="62">
        <v>6.5</v>
      </c>
      <c r="C28" s="75">
        <v>2001</v>
      </c>
      <c r="D28" s="70">
        <v>786</v>
      </c>
      <c r="E28" s="65">
        <v>5.864227466370222</v>
      </c>
    </row>
    <row r="29" spans="1:5" ht="15">
      <c r="A29" s="88">
        <v>25943</v>
      </c>
      <c r="B29" s="62">
        <v>6.4</v>
      </c>
      <c r="C29" s="75">
        <v>2002</v>
      </c>
      <c r="D29" s="70">
        <v>748</v>
      </c>
      <c r="E29" s="80">
        <v>5.8</v>
      </c>
    </row>
    <row r="30" spans="1:5" ht="15">
      <c r="A30" s="88">
        <v>26004</v>
      </c>
      <c r="B30" s="62">
        <v>6.3</v>
      </c>
      <c r="C30" s="75">
        <v>2003</v>
      </c>
      <c r="D30" s="70">
        <v>754</v>
      </c>
      <c r="E30" s="80">
        <v>5.8</v>
      </c>
    </row>
    <row r="31" spans="1:5" ht="15">
      <c r="A31" s="88">
        <v>26001</v>
      </c>
      <c r="B31" s="62">
        <v>6.3</v>
      </c>
      <c r="C31" s="75">
        <v>2004</v>
      </c>
      <c r="D31" s="70">
        <v>798</v>
      </c>
      <c r="E31" s="80">
        <v>6.2</v>
      </c>
    </row>
    <row r="32" spans="1:5" ht="15">
      <c r="A32" s="88">
        <v>25894</v>
      </c>
      <c r="B32" s="62">
        <v>6.2</v>
      </c>
      <c r="C32" s="75">
        <v>2005</v>
      </c>
      <c r="D32" s="70">
        <v>823</v>
      </c>
      <c r="E32" s="80">
        <v>6.3</v>
      </c>
    </row>
    <row r="33" spans="1:5" ht="15">
      <c r="A33" s="88">
        <v>25972</v>
      </c>
      <c r="B33" s="62">
        <v>6.1</v>
      </c>
      <c r="C33" s="75">
        <v>2006</v>
      </c>
      <c r="D33" s="70">
        <v>751</v>
      </c>
      <c r="E33" s="80">
        <v>5.854015964080818</v>
      </c>
    </row>
    <row r="34" spans="1:5" ht="15">
      <c r="A34" s="88">
        <v>26593</v>
      </c>
      <c r="B34" s="62">
        <v>6.1</v>
      </c>
      <c r="C34" s="75">
        <v>2007</v>
      </c>
      <c r="D34" s="70">
        <v>714</v>
      </c>
      <c r="E34" s="80">
        <v>5.7</v>
      </c>
    </row>
    <row r="35" spans="1:5" ht="15">
      <c r="A35" s="88">
        <v>26335</v>
      </c>
      <c r="B35" s="62">
        <v>6.2</v>
      </c>
      <c r="C35" s="75">
        <v>2008</v>
      </c>
      <c r="D35" s="70">
        <v>754</v>
      </c>
      <c r="E35" s="80">
        <v>6.2</v>
      </c>
    </row>
    <row r="36" spans="1:5" ht="15">
      <c r="A36" s="88">
        <v>24872</v>
      </c>
      <c r="B36" s="92">
        <v>6</v>
      </c>
      <c r="C36" s="75">
        <v>2009</v>
      </c>
      <c r="D36" s="70">
        <v>676</v>
      </c>
      <c r="E36" s="80">
        <v>5.8</v>
      </c>
    </row>
    <row r="37" spans="1:5" ht="15">
      <c r="A37" s="88">
        <v>24258</v>
      </c>
      <c r="B37" s="92">
        <v>6</v>
      </c>
      <c r="C37" s="75">
        <v>2010</v>
      </c>
      <c r="D37" s="64">
        <v>540</v>
      </c>
      <c r="E37" s="80">
        <v>4.7</v>
      </c>
    </row>
    <row r="38" spans="1:5" ht="15">
      <c r="A38" s="88">
        <v>24289</v>
      </c>
      <c r="B38" s="92">
        <v>6.1</v>
      </c>
      <c r="C38" s="75">
        <v>2011</v>
      </c>
      <c r="D38" s="64">
        <v>681</v>
      </c>
      <c r="E38" s="65">
        <v>6</v>
      </c>
    </row>
    <row r="39" spans="1:5" ht="15">
      <c r="A39" s="88">
        <v>24073</v>
      </c>
      <c r="B39" s="62">
        <v>6.1</v>
      </c>
      <c r="C39" s="63">
        <v>2012</v>
      </c>
      <c r="D39" s="64">
        <v>562</v>
      </c>
      <c r="E39" s="65">
        <f>D39/112708*1000</f>
        <v>4.986336373638074</v>
      </c>
    </row>
    <row r="40" spans="1:5" ht="15">
      <c r="A40" s="88">
        <v>23595</v>
      </c>
      <c r="B40" s="92">
        <v>6</v>
      </c>
      <c r="C40" s="63">
        <v>2013</v>
      </c>
      <c r="D40" s="64">
        <v>536</v>
      </c>
      <c r="E40" s="65">
        <f>D40/113732*1000</f>
        <v>4.712833679175606</v>
      </c>
    </row>
    <row r="41" spans="1:5" ht="15">
      <c r="A41" s="90" t="s">
        <v>115</v>
      </c>
      <c r="B41" s="91" t="s">
        <v>115</v>
      </c>
      <c r="C41" s="63">
        <v>2014</v>
      </c>
      <c r="D41" s="64">
        <v>599</v>
      </c>
      <c r="E41" s="65">
        <f>D41/114460*1000</f>
        <v>5.233269264371833</v>
      </c>
    </row>
    <row r="42" spans="1:5" ht="15">
      <c r="A42" s="89"/>
      <c r="B42" s="89"/>
      <c r="C42" s="89"/>
      <c r="D42" s="89"/>
      <c r="E42" s="89"/>
    </row>
    <row r="43" spans="1:5" ht="103.5" customHeight="1">
      <c r="A43" s="93" t="s">
        <v>108</v>
      </c>
      <c r="B43" s="94"/>
      <c r="C43" s="94"/>
      <c r="D43" s="94"/>
      <c r="E43" s="94"/>
    </row>
    <row r="44" spans="1:5" ht="61.5" customHeight="1">
      <c r="A44" s="95" t="s">
        <v>116</v>
      </c>
      <c r="B44" s="96"/>
      <c r="C44" s="96"/>
      <c r="D44" s="96"/>
      <c r="E44" s="96"/>
    </row>
  </sheetData>
  <sheetProtection/>
  <mergeCells count="3">
    <mergeCell ref="A43:E43"/>
    <mergeCell ref="A44:E44"/>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5"/>
  <sheetViews>
    <sheetView zoomScalePageLayoutView="0" workbookViewId="0" topLeftCell="A1">
      <selection activeCell="A1" sqref="A1"/>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118</v>
      </c>
      <c r="B4" s="56"/>
      <c r="C4" s="56"/>
    </row>
    <row r="5" spans="1:3" ht="15" customHeight="1">
      <c r="A5" s="76" t="s">
        <v>110</v>
      </c>
      <c r="B5" s="77" t="s">
        <v>12</v>
      </c>
      <c r="C5" s="77" t="s">
        <v>13</v>
      </c>
    </row>
    <row r="6" spans="1:3" ht="34.5" customHeight="1">
      <c r="A6" s="81" t="s">
        <v>103</v>
      </c>
      <c r="B6" s="79">
        <v>231</v>
      </c>
      <c r="C6" s="80">
        <v>201.8</v>
      </c>
    </row>
    <row r="7" spans="1:3" ht="30">
      <c r="A7" s="81" t="s">
        <v>106</v>
      </c>
      <c r="B7" s="79">
        <v>126</v>
      </c>
      <c r="C7" s="80">
        <v>110.1</v>
      </c>
    </row>
    <row r="8" spans="1:3" ht="30">
      <c r="A8" s="82" t="s">
        <v>104</v>
      </c>
      <c r="B8" s="79">
        <v>98</v>
      </c>
      <c r="C8" s="80">
        <v>85.6</v>
      </c>
    </row>
    <row r="9" spans="1:3" ht="30">
      <c r="A9" s="82" t="s">
        <v>105</v>
      </c>
      <c r="B9" s="79">
        <v>6</v>
      </c>
      <c r="C9" s="80">
        <v>5.2</v>
      </c>
    </row>
    <row r="10" spans="1:3" ht="15">
      <c r="A10" s="82" t="s">
        <v>114</v>
      </c>
      <c r="B10" s="79">
        <v>61</v>
      </c>
      <c r="C10" s="80">
        <v>53.3</v>
      </c>
    </row>
    <row r="11" spans="1:3" ht="15" customHeight="1">
      <c r="A11" s="78" t="s">
        <v>107</v>
      </c>
      <c r="B11" s="79">
        <v>46</v>
      </c>
      <c r="C11" s="80">
        <v>40.2</v>
      </c>
    </row>
    <row r="12" spans="1:3" ht="15" customHeight="1">
      <c r="A12" s="78" t="s">
        <v>14</v>
      </c>
      <c r="B12" s="79">
        <v>31</v>
      </c>
      <c r="C12" s="80">
        <v>27.1</v>
      </c>
    </row>
    <row r="13" spans="1:3" ht="15" customHeight="1">
      <c r="A13" s="83" t="s">
        <v>15</v>
      </c>
      <c r="B13" s="84">
        <v>599</v>
      </c>
      <c r="C13" s="85">
        <v>523.3</v>
      </c>
    </row>
    <row r="14" spans="1:3" ht="93" customHeight="1">
      <c r="A14" s="93" t="s">
        <v>111</v>
      </c>
      <c r="B14" s="101"/>
      <c r="C14" s="101"/>
    </row>
    <row r="15" spans="1:3" ht="44.25" customHeight="1">
      <c r="A15" s="99" t="s">
        <v>119</v>
      </c>
      <c r="B15" s="100"/>
      <c r="C15" s="100"/>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2007-08-16T16:06:33Z</cp:lastPrinted>
  <dcterms:created xsi:type="dcterms:W3CDTF">2000-08-07T20:16:19Z</dcterms:created>
  <dcterms:modified xsi:type="dcterms:W3CDTF">2016-03-14T18:13:00Z</dcterms:modified>
  <cp:category/>
  <cp:version/>
  <cp:contentType/>
  <cp:contentStatus/>
</cp:coreProperties>
</file>